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6def9ca83acb03d/My Work/My Work - Ecoformance/Products/Climate Edge/Admin Panel/Sectoral Screening/"/>
    </mc:Choice>
  </mc:AlternateContent>
  <xr:revisionPtr revIDLastSave="271" documentId="8_{49FE11EE-A1E3-43B4-8B77-05EC387E7DF7}" xr6:coauthVersionLast="47" xr6:coauthVersionMax="47" xr10:uidLastSave="{BFFA5664-F588-4FD4-9FC0-97924BE8121D}"/>
  <bookViews>
    <workbookView xWindow="-108" yWindow="-108" windowWidth="23256" windowHeight="12576" tabRatio="830" xr2:uid="{00000000-000D-0000-FFFF-FFFF00000000}"/>
  </bookViews>
  <sheets>
    <sheet name="Sectoral Screening" sheetId="7" r:id="rId1"/>
    <sheet name="Lookups" sheetId="10" state="hidden" r:id="rId2"/>
    <sheet name="Sectors" sheetId="8" state="hidden" r:id="rId3"/>
    <sheet name="ISIC-EXIOBASE Mapping" sheetId="9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'[1]All road-work file'!#REF!</definedName>
    <definedName name="__123Graph_X" hidden="1">'[1]All road-work file'!#REF!</definedName>
    <definedName name="_Fill" hidden="1">[2]IWWABST!#REF!</definedName>
    <definedName name="_xlnm._FilterDatabase" localSheetId="3" hidden="1">'ISIC-EXIOBASE Mapping'!$A$2:$E$768</definedName>
    <definedName name="_xlnm._FilterDatabase" localSheetId="1" hidden="1">Lookups!$E$1:$E$1</definedName>
    <definedName name="_Key1" hidden="1">#REF!</definedName>
    <definedName name="_Key2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Regression_Int" hidden="1">1</definedName>
    <definedName name="_Sort" hidden="1">#REF!</definedName>
    <definedName name="Berichtszeitpunkt">'[3]Input Entschädigungsrisiko'!$C$1</definedName>
    <definedName name="data_set">'[3]Input Entschädigungsrisiko'!$A$6:$Z$2863</definedName>
    <definedName name="Dynamic_Exiobase_Selection">INDEX([4]Exiobase_sector_mapping!$E:$E,MATCH([4]Carbon_accounting_database!XEY1,[4]Exiobase_sector_mapping!$G:$G,0)):INDEX([4]Exiobase_sector_mapping!$E:$E,MATCH([4]Carbon_accounting_database!XEY1,[4]Exiobase_sector_mapping!$G:$G,0)+COUNTIF([4]Exiobase_sector_mapping!$G:$G,[4]Carbon_accounting_database!XEY1)-1)</definedName>
    <definedName name="Dynamic_species_selection">INDEX([4]AFOLU_carbon_calculator_data!$C:$C,MATCH([4]Carbon_accounting_database!XFD1,[4]AFOLU_carbon_calculator_data!$B:$B,0)):INDEX([4]AFOLU_carbon_calculator_data!$C:$C,MATCH([4]Carbon_accounting_database!XFD1,[4]AFOLU_carbon_calculator_data!$B:$B,0)+COUNTIF([4]AFOLU_carbon_calculator_data!$B:$B,[4]Carbon_accounting_database!XFD1)-1)</definedName>
    <definedName name="Entschädigungsrisiko_Export_nur_Kapital">'[3]Input Entschädigungsrisiko'!$E$6:$E$2863</definedName>
    <definedName name="Exiobase_sub_sector">INDEX([5]Admin!$H:$H,MATCH('[5]NACE Rev. 2 mapping'!XFD1,[5]Admin!$G:$G,0)):INDEX([5]Admin!$H:$H,MATCH('[5]NACE Rev. 2 mapping'!XFD1,[5]Admin!$G:$G,0)+COUNTIF([5]Admin!$G:$G,'[5]NACE Rev. 2 mapping'!XFD1)-1)</definedName>
    <definedName name="Fix_Margin">#REF!</definedName>
    <definedName name="Fuel_use__MJ_a">#REF!</definedName>
    <definedName name="GraphB" hidden="1">'[1]All road-work file'!#REF!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EXPENSE_CODE_" hidden="1">193356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44587.8903587963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SIC">'ISIC-EXIOBASE Mapping'!$A$4:$A$768</definedName>
    <definedName name="ISIC_Code" comment="ISIC Code name range excluding alphabets">'ISIC-EXIOBASE Mapping'!$A$4:$A$768</definedName>
    <definedName name="ISIC_Exiobase_Code">'ISIC-EXIOBASE Mapping'!$C$4:$C$768</definedName>
    <definedName name="ISIC_Exiobase_Sector">'ISIC-EXIOBASE Mapping'!$E$4:$E$768</definedName>
    <definedName name="ISIC_Sector">'ISIC-EXIOBASE Mapping'!$B$4:$B$768</definedName>
    <definedName name="laender_namen">[3]Admin!$H$7:$H$213</definedName>
    <definedName name="laender_region">[3]Admin!$J$7:$J$213</definedName>
    <definedName name="laender_region_RoW">[3]Admin!$I$7:$I$213</definedName>
    <definedName name="NAICS">[6]!Table5[NAICS Code]</definedName>
    <definedName name="NAICS_Desc">[6]!Table5[NAICS Description]</definedName>
    <definedName name="NAICS_Exiobase_Code">[6]!Table5[[#All],[Exiobase Code]]</definedName>
    <definedName name="NAICS_Exiobase_Sector">[6]!Table5[[#All],[Exiobase Sector]]</definedName>
    <definedName name="NAICS_Sector">[6]!Table5[NAICS Description]</definedName>
    <definedName name="Sales">#REF!</definedName>
    <definedName name="sector_col_name">'[6]3. BL&amp;UE Portfolio Input'!#REF!</definedName>
    <definedName name="Sektor_Name">#REF!</definedName>
    <definedName name="Sektor_Nr">#REF!</definedName>
    <definedName name="Sektor_Reiter">#REF!</definedName>
    <definedName name="Ueberschriften">#REF!</definedName>
    <definedName name="wrn.Transport." localSheetId="3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Transport." hidden="1">{#N/A,#N/A,FALSE,"9.1A";#N/A,#N/A,FALSE,"9.1B";#N/A,#N/A,FALSE,"9.2A";#N/A,#N/A,FALSE,"9.2B";#N/A,#N/A,FALSE,"9.2C";#N/A,#N/A,FALSE,"9.3A";#N/A,#N/A,FALSE,"9.3B";#N/A,#N/A,FALSE,"9.3C";#N/A,#N/A,FALSE,"9.4";#N/A,#N/A,FALSE,"9.5A";#N/A,#N/A,FALSE,"9.5B"}</definedName>
    <definedName name="wrn.Waste." localSheetId="3" hidden="1">{#N/A,#N/A,FALSE,"7.1A";#N/A,#N/A,FALSE,"7.1B";#N/A,#N/A,FALSE,"7.2A";#N/A,#N/A,FALSE,"7.2B";#N/A,#N/A,FALSE,"7.2C";#N/A,#N/A,FALSE,"7.3";#N/A,#N/A,FALSE,"7.4A";#N/A,#N/A,FALSE,"7.4B";#N/A,#N/A,FALSE,"7.5";#N/A,#N/A,FALSE,"7.6"}</definedName>
    <definedName name="wrn.Waste." hidden="1">{#N/A,#N/A,FALSE,"7.1A";#N/A,#N/A,FALSE,"7.1B";#N/A,#N/A,FALSE,"7.2A";#N/A,#N/A,FALSE,"7.2B";#N/A,#N/A,FALSE,"7.2C";#N/A,#N/A,FALSE,"7.3";#N/A,#N/A,FALSE,"7.4A";#N/A,#N/A,FALSE,"7.4B";#N/A,#N/A,FALSE,"7.5";#N/A,#N/A,FALSE,"7.6"}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7" l="1"/>
  <c r="F25" i="7" s="1"/>
  <c r="G25" i="7" s="1"/>
  <c r="J25" i="7"/>
  <c r="K25" i="7"/>
  <c r="L25" i="7"/>
  <c r="M25" i="7"/>
  <c r="N25" i="7"/>
  <c r="O25" i="7"/>
  <c r="H26" i="7"/>
  <c r="F26" i="7" s="1"/>
  <c r="G26" i="7" s="1"/>
  <c r="I26" i="7"/>
  <c r="J26" i="7"/>
  <c r="K26" i="7"/>
  <c r="L26" i="7"/>
  <c r="M26" i="7"/>
  <c r="N26" i="7"/>
  <c r="O26" i="7"/>
  <c r="H27" i="7"/>
  <c r="F27" i="7" s="1"/>
  <c r="G27" i="7" s="1"/>
  <c r="I27" i="7"/>
  <c r="J27" i="7"/>
  <c r="K27" i="7"/>
  <c r="L27" i="7"/>
  <c r="M27" i="7"/>
  <c r="N27" i="7"/>
  <c r="O27" i="7"/>
  <c r="F28" i="7"/>
  <c r="G28" i="7"/>
  <c r="H28" i="7"/>
  <c r="I28" i="7"/>
  <c r="J28" i="7"/>
  <c r="K28" i="7" s="1"/>
  <c r="L28" i="7"/>
  <c r="M28" i="7"/>
  <c r="N28" i="7"/>
  <c r="O28" i="7"/>
  <c r="H29" i="7"/>
  <c r="F29" i="7" s="1"/>
  <c r="G29" i="7" s="1"/>
  <c r="J29" i="7"/>
  <c r="K29" i="7"/>
  <c r="L29" i="7"/>
  <c r="M29" i="7"/>
  <c r="N29" i="7"/>
  <c r="O29" i="7"/>
  <c r="F30" i="7"/>
  <c r="G30" i="7" s="1"/>
  <c r="H30" i="7"/>
  <c r="I30" i="7"/>
  <c r="J30" i="7"/>
  <c r="K30" i="7"/>
  <c r="L30" i="7"/>
  <c r="M30" i="7"/>
  <c r="N30" i="7"/>
  <c r="O30" i="7"/>
  <c r="H31" i="7"/>
  <c r="F31" i="7" s="1"/>
  <c r="G31" i="7" s="1"/>
  <c r="I31" i="7"/>
  <c r="J31" i="7"/>
  <c r="K31" i="7"/>
  <c r="L31" i="7"/>
  <c r="M31" i="7"/>
  <c r="N31" i="7"/>
  <c r="O31" i="7"/>
  <c r="F32" i="7"/>
  <c r="G32" i="7"/>
  <c r="H32" i="7"/>
  <c r="I32" i="7"/>
  <c r="J32" i="7"/>
  <c r="K32" i="7" s="1"/>
  <c r="L32" i="7"/>
  <c r="M32" i="7"/>
  <c r="N32" i="7"/>
  <c r="O32" i="7"/>
  <c r="H33" i="7"/>
  <c r="F33" i="7" s="1"/>
  <c r="G33" i="7" s="1"/>
  <c r="J33" i="7"/>
  <c r="K33" i="7"/>
  <c r="L33" i="7"/>
  <c r="M33" i="7"/>
  <c r="N33" i="7"/>
  <c r="O33" i="7"/>
  <c r="F34" i="7"/>
  <c r="G34" i="7" s="1"/>
  <c r="H34" i="7"/>
  <c r="I34" i="7"/>
  <c r="J34" i="7"/>
  <c r="K34" i="7"/>
  <c r="L34" i="7"/>
  <c r="M34" i="7"/>
  <c r="N34" i="7"/>
  <c r="O34" i="7"/>
  <c r="H35" i="7"/>
  <c r="F35" i="7" s="1"/>
  <c r="G35" i="7" s="1"/>
  <c r="I35" i="7"/>
  <c r="J35" i="7"/>
  <c r="K35" i="7"/>
  <c r="L35" i="7"/>
  <c r="M35" i="7"/>
  <c r="N35" i="7"/>
  <c r="O35" i="7"/>
  <c r="F36" i="7"/>
  <c r="G36" i="7"/>
  <c r="H36" i="7"/>
  <c r="I36" i="7"/>
  <c r="J36" i="7"/>
  <c r="K36" i="7" s="1"/>
  <c r="L36" i="7"/>
  <c r="M36" i="7"/>
  <c r="N36" i="7"/>
  <c r="O36" i="7"/>
  <c r="H37" i="7"/>
  <c r="F37" i="7" s="1"/>
  <c r="G37" i="7" s="1"/>
  <c r="J37" i="7"/>
  <c r="K37" i="7"/>
  <c r="L37" i="7"/>
  <c r="M37" i="7"/>
  <c r="N37" i="7"/>
  <c r="O37" i="7"/>
  <c r="F38" i="7"/>
  <c r="G38" i="7" s="1"/>
  <c r="H38" i="7"/>
  <c r="I38" i="7"/>
  <c r="J38" i="7"/>
  <c r="K38" i="7"/>
  <c r="L38" i="7"/>
  <c r="M38" i="7"/>
  <c r="N38" i="7"/>
  <c r="O38" i="7"/>
  <c r="H39" i="7"/>
  <c r="F39" i="7" s="1"/>
  <c r="G39" i="7" s="1"/>
  <c r="I39" i="7"/>
  <c r="J39" i="7"/>
  <c r="K39" i="7"/>
  <c r="L39" i="7"/>
  <c r="M39" i="7"/>
  <c r="N39" i="7"/>
  <c r="O39" i="7"/>
  <c r="F40" i="7"/>
  <c r="G40" i="7"/>
  <c r="H40" i="7"/>
  <c r="I40" i="7"/>
  <c r="J40" i="7"/>
  <c r="K40" i="7" s="1"/>
  <c r="L40" i="7"/>
  <c r="M40" i="7"/>
  <c r="N40" i="7"/>
  <c r="O40" i="7"/>
  <c r="H41" i="7"/>
  <c r="F41" i="7" s="1"/>
  <c r="G41" i="7" s="1"/>
  <c r="J41" i="7"/>
  <c r="K41" i="7"/>
  <c r="L41" i="7"/>
  <c r="M41" i="7"/>
  <c r="N41" i="7"/>
  <c r="O41" i="7"/>
  <c r="F42" i="7"/>
  <c r="G42" i="7" s="1"/>
  <c r="H42" i="7"/>
  <c r="I42" i="7"/>
  <c r="J42" i="7"/>
  <c r="K42" i="7"/>
  <c r="L42" i="7"/>
  <c r="M42" i="7"/>
  <c r="N42" i="7"/>
  <c r="O42" i="7"/>
  <c r="H43" i="7"/>
  <c r="F43" i="7" s="1"/>
  <c r="G43" i="7" s="1"/>
  <c r="I43" i="7"/>
  <c r="J43" i="7"/>
  <c r="K43" i="7"/>
  <c r="L43" i="7"/>
  <c r="M43" i="7"/>
  <c r="N43" i="7"/>
  <c r="O43" i="7"/>
  <c r="F44" i="7"/>
  <c r="G44" i="7"/>
  <c r="H44" i="7"/>
  <c r="I44" i="7"/>
  <c r="J44" i="7"/>
  <c r="K44" i="7" s="1"/>
  <c r="L44" i="7"/>
  <c r="M44" i="7"/>
  <c r="N44" i="7"/>
  <c r="O44" i="7"/>
  <c r="H45" i="7"/>
  <c r="F45" i="7" s="1"/>
  <c r="G45" i="7" s="1"/>
  <c r="J45" i="7"/>
  <c r="K45" i="7"/>
  <c r="L45" i="7"/>
  <c r="M45" i="7"/>
  <c r="N45" i="7"/>
  <c r="O45" i="7"/>
  <c r="F46" i="7"/>
  <c r="G46" i="7" s="1"/>
  <c r="H46" i="7"/>
  <c r="I46" i="7"/>
  <c r="J46" i="7"/>
  <c r="K46" i="7"/>
  <c r="L46" i="7"/>
  <c r="M46" i="7"/>
  <c r="N46" i="7"/>
  <c r="O46" i="7"/>
  <c r="H47" i="7"/>
  <c r="F47" i="7" s="1"/>
  <c r="G47" i="7" s="1"/>
  <c r="I47" i="7"/>
  <c r="J47" i="7"/>
  <c r="K47" i="7"/>
  <c r="L47" i="7"/>
  <c r="M47" i="7"/>
  <c r="N47" i="7"/>
  <c r="O47" i="7"/>
  <c r="F48" i="7"/>
  <c r="G48" i="7"/>
  <c r="H48" i="7"/>
  <c r="I48" i="7"/>
  <c r="J48" i="7"/>
  <c r="K48" i="7" s="1"/>
  <c r="L48" i="7"/>
  <c r="M48" i="7"/>
  <c r="N48" i="7"/>
  <c r="O48" i="7"/>
  <c r="H49" i="7"/>
  <c r="F49" i="7" s="1"/>
  <c r="G49" i="7" s="1"/>
  <c r="J49" i="7"/>
  <c r="K49" i="7"/>
  <c r="L49" i="7"/>
  <c r="M49" i="7"/>
  <c r="N49" i="7"/>
  <c r="O49" i="7"/>
  <c r="F50" i="7"/>
  <c r="G50" i="7" s="1"/>
  <c r="H50" i="7"/>
  <c r="I50" i="7"/>
  <c r="J50" i="7"/>
  <c r="K50" i="7"/>
  <c r="L50" i="7"/>
  <c r="M50" i="7"/>
  <c r="N50" i="7"/>
  <c r="O50" i="7"/>
  <c r="H51" i="7"/>
  <c r="F51" i="7" s="1"/>
  <c r="G51" i="7" s="1"/>
  <c r="I51" i="7"/>
  <c r="J51" i="7"/>
  <c r="K51" i="7"/>
  <c r="L51" i="7"/>
  <c r="M51" i="7"/>
  <c r="N51" i="7"/>
  <c r="O51" i="7"/>
  <c r="H24" i="7"/>
  <c r="F24" i="7" s="1"/>
  <c r="G24" i="7" s="1"/>
  <c r="J24" i="7"/>
  <c r="K24" i="7" s="1"/>
  <c r="L24" i="7"/>
  <c r="M24" i="7"/>
  <c r="N24" i="7"/>
  <c r="O24" i="7"/>
  <c r="M23" i="7"/>
  <c r="L23" i="7"/>
  <c r="M22" i="7"/>
  <c r="L22" i="7"/>
  <c r="M21" i="7"/>
  <c r="L21" i="7"/>
  <c r="M20" i="7"/>
  <c r="L20" i="7"/>
  <c r="M19" i="7"/>
  <c r="L19" i="7"/>
  <c r="M18" i="7"/>
  <c r="L18" i="7"/>
  <c r="M17" i="7"/>
  <c r="L17" i="7"/>
  <c r="M16" i="7"/>
  <c r="L16" i="7"/>
  <c r="M15" i="7"/>
  <c r="L15" i="7"/>
  <c r="M14" i="7"/>
  <c r="L14" i="7"/>
  <c r="M13" i="7"/>
  <c r="L13" i="7"/>
  <c r="M12" i="7"/>
  <c r="L12" i="7"/>
  <c r="M11" i="7"/>
  <c r="L11" i="7"/>
  <c r="M10" i="7"/>
  <c r="L10" i="7"/>
  <c r="M9" i="7"/>
  <c r="L9" i="7"/>
  <c r="M8" i="7"/>
  <c r="L8" i="7"/>
  <c r="M7" i="7"/>
  <c r="L7" i="7"/>
  <c r="M6" i="7"/>
  <c r="L6" i="7"/>
  <c r="M5" i="7"/>
  <c r="L5" i="7"/>
  <c r="M4" i="7"/>
  <c r="L4" i="7"/>
  <c r="M3" i="7"/>
  <c r="L3" i="7"/>
  <c r="I49" i="7" l="1"/>
  <c r="I45" i="7"/>
  <c r="I41" i="7"/>
  <c r="I37" i="7"/>
  <c r="I33" i="7"/>
  <c r="I29" i="7"/>
  <c r="I25" i="7"/>
  <c r="I24" i="7"/>
  <c r="O3" i="7" l="1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J3" i="7" l="1"/>
  <c r="K3" i="7" s="1"/>
  <c r="J4" i="7"/>
  <c r="K4" i="7" s="1"/>
  <c r="J5" i="7"/>
  <c r="K5" i="7" s="1"/>
  <c r="J6" i="7"/>
  <c r="K6" i="7" s="1"/>
  <c r="J7" i="7"/>
  <c r="K7" i="7" s="1"/>
  <c r="J8" i="7"/>
  <c r="K8" i="7" s="1"/>
  <c r="J9" i="7"/>
  <c r="K9" i="7" s="1"/>
  <c r="J10" i="7"/>
  <c r="K10" i="7" s="1"/>
  <c r="J11" i="7"/>
  <c r="K11" i="7" s="1"/>
  <c r="J12" i="7"/>
  <c r="K12" i="7" s="1"/>
  <c r="J13" i="7"/>
  <c r="K13" i="7" s="1"/>
  <c r="J14" i="7"/>
  <c r="K14" i="7" s="1"/>
  <c r="J15" i="7"/>
  <c r="K15" i="7" s="1"/>
  <c r="J16" i="7"/>
  <c r="K16" i="7" s="1"/>
  <c r="J17" i="7"/>
  <c r="K17" i="7" s="1"/>
  <c r="J18" i="7"/>
  <c r="K18" i="7" s="1"/>
  <c r="J19" i="7"/>
  <c r="K19" i="7" s="1"/>
  <c r="J20" i="7"/>
  <c r="K20" i="7" s="1"/>
  <c r="J21" i="7"/>
  <c r="K21" i="7" s="1"/>
  <c r="J22" i="7"/>
  <c r="K22" i="7" s="1"/>
  <c r="J23" i="7"/>
  <c r="K23" i="7" s="1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I16" i="7" l="1"/>
  <c r="F16" i="7"/>
  <c r="G16" i="7" s="1"/>
  <c r="I8" i="7"/>
  <c r="F8" i="7"/>
  <c r="G8" i="7" s="1"/>
  <c r="I17" i="7"/>
  <c r="F17" i="7"/>
  <c r="G17" i="7" s="1"/>
  <c r="I23" i="7"/>
  <c r="F23" i="7"/>
  <c r="G23" i="7" s="1"/>
  <c r="F15" i="7"/>
  <c r="G15" i="7" s="1"/>
  <c r="I15" i="7"/>
  <c r="I7" i="7"/>
  <c r="F7" i="7"/>
  <c r="G7" i="7" s="1"/>
  <c r="I22" i="7"/>
  <c r="F22" i="7"/>
  <c r="G22" i="7" s="1"/>
  <c r="I14" i="7"/>
  <c r="F14" i="7"/>
  <c r="G14" i="7" s="1"/>
  <c r="I6" i="7"/>
  <c r="F6" i="7"/>
  <c r="G6" i="7" s="1"/>
  <c r="I21" i="7"/>
  <c r="F21" i="7"/>
  <c r="G21" i="7" s="1"/>
  <c r="I13" i="7"/>
  <c r="F13" i="7"/>
  <c r="G13" i="7" s="1"/>
  <c r="I5" i="7"/>
  <c r="F5" i="7"/>
  <c r="G5" i="7" s="1"/>
  <c r="F9" i="7"/>
  <c r="G9" i="7" s="1"/>
  <c r="I9" i="7"/>
  <c r="I20" i="7"/>
  <c r="F20" i="7"/>
  <c r="G20" i="7" s="1"/>
  <c r="I12" i="7"/>
  <c r="F12" i="7"/>
  <c r="G12" i="7" s="1"/>
  <c r="I4" i="7"/>
  <c r="F4" i="7"/>
  <c r="G4" i="7" s="1"/>
  <c r="I19" i="7"/>
  <c r="F19" i="7"/>
  <c r="G19" i="7" s="1"/>
  <c r="I11" i="7"/>
  <c r="F11" i="7"/>
  <c r="G11" i="7" s="1"/>
  <c r="F18" i="7"/>
  <c r="G18" i="7" s="1"/>
  <c r="I18" i="7"/>
  <c r="I10" i="7"/>
  <c r="F10" i="7"/>
  <c r="G10" i="7" s="1"/>
  <c r="I3" i="7"/>
  <c r="F3" i="7"/>
  <c r="G3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Kareem El Hossainy</author>
  </authors>
  <commentList>
    <comment ref="E2" authorId="0" shapeId="0" xr:uid="{74D7CE8E-569E-4BF3-BEAD-0AF69B6F8DBE}">
      <text>
        <r>
          <rPr>
            <sz val="9"/>
            <color indexed="81"/>
            <rFont val="Tahoma"/>
            <family val="2"/>
          </rPr>
          <t>Outstanding Loan/Investment Amount as of End of Quarter Date (e.g. 31/03/2024 for Q1 data, 30/06/2024 for Q2 data, etc…)</t>
        </r>
      </text>
    </comment>
  </commentList>
</comments>
</file>

<file path=xl/sharedStrings.xml><?xml version="1.0" encoding="utf-8"?>
<sst xmlns="http://schemas.openxmlformats.org/spreadsheetml/2006/main" count="4869" uniqueCount="1602">
  <si>
    <t>ISIC</t>
  </si>
  <si>
    <t>Required</t>
  </si>
  <si>
    <t>Country</t>
  </si>
  <si>
    <t>Sector Category</t>
  </si>
  <si>
    <t>Sector</t>
  </si>
  <si>
    <t>Subsector</t>
  </si>
  <si>
    <t>Code</t>
  </si>
  <si>
    <t>Name</t>
  </si>
  <si>
    <t>A</t>
  </si>
  <si>
    <t>Agriculture, forestry and fishing</t>
  </si>
  <si>
    <t>01</t>
  </si>
  <si>
    <t>Crop and animal production, hunting and related service activities</t>
  </si>
  <si>
    <t>011</t>
  </si>
  <si>
    <t>Growing of non-perennial crops</t>
  </si>
  <si>
    <t>B</t>
  </si>
  <si>
    <t>Mining and quarrying</t>
  </si>
  <si>
    <t>02</t>
  </si>
  <si>
    <t>Forestry and logging</t>
  </si>
  <si>
    <t>012</t>
  </si>
  <si>
    <t>Growing of perennial crops</t>
  </si>
  <si>
    <t>C</t>
  </si>
  <si>
    <t>Manufacturing</t>
  </si>
  <si>
    <t>03</t>
  </si>
  <si>
    <t>Fishing and aquaculture</t>
  </si>
  <si>
    <t>013</t>
  </si>
  <si>
    <t>Plant propagation</t>
  </si>
  <si>
    <t>D</t>
  </si>
  <si>
    <t>Electricity, gas, steam and air conditioning supply</t>
  </si>
  <si>
    <t>05</t>
  </si>
  <si>
    <t>Mining of coal and lignite</t>
  </si>
  <si>
    <t>014</t>
  </si>
  <si>
    <t>Animal production</t>
  </si>
  <si>
    <t>E</t>
  </si>
  <si>
    <t>Water supply; sewerage, waste management and remediation activities</t>
  </si>
  <si>
    <t>06</t>
  </si>
  <si>
    <t>Extraction of crude petroleum and natural gas</t>
  </si>
  <si>
    <t>015</t>
  </si>
  <si>
    <t>Mixed farming</t>
  </si>
  <si>
    <t>F</t>
  </si>
  <si>
    <t>Construction</t>
  </si>
  <si>
    <t>07</t>
  </si>
  <si>
    <t>Mining of metal ores</t>
  </si>
  <si>
    <t>016</t>
  </si>
  <si>
    <t>Support activities to agriculture and post-harvest crop activities</t>
  </si>
  <si>
    <t>G</t>
  </si>
  <si>
    <t>Wholesale and retail trade; repair of motor vehicles and motorcycles</t>
  </si>
  <si>
    <t>08</t>
  </si>
  <si>
    <t>Other mining and quarrying</t>
  </si>
  <si>
    <t>017</t>
  </si>
  <si>
    <t>Hunting, trapping and related service activities</t>
  </si>
  <si>
    <t>H</t>
  </si>
  <si>
    <t>Transportation and storage</t>
  </si>
  <si>
    <t>09</t>
  </si>
  <si>
    <t>Mining support service activities</t>
  </si>
  <si>
    <t>021</t>
  </si>
  <si>
    <t>Silviculture and other forestry activities</t>
  </si>
  <si>
    <t>I</t>
  </si>
  <si>
    <t>Accommodation and food service activities</t>
  </si>
  <si>
    <t>10</t>
  </si>
  <si>
    <t>Manufacture of food products</t>
  </si>
  <si>
    <t>022</t>
  </si>
  <si>
    <t>Logging</t>
  </si>
  <si>
    <t>J</t>
  </si>
  <si>
    <t>Information and communication</t>
  </si>
  <si>
    <t>11</t>
  </si>
  <si>
    <t>Manufacture of beverages</t>
  </si>
  <si>
    <t>023</t>
  </si>
  <si>
    <t>Gathering of non-wood forest products</t>
  </si>
  <si>
    <t>K</t>
  </si>
  <si>
    <t>Financial and insurance activities</t>
  </si>
  <si>
    <t>12</t>
  </si>
  <si>
    <t>Manufacture of tobacco products</t>
  </si>
  <si>
    <t>024</t>
  </si>
  <si>
    <t>Support services to forestry</t>
  </si>
  <si>
    <t>L</t>
  </si>
  <si>
    <t>Real estate activities</t>
  </si>
  <si>
    <t>13</t>
  </si>
  <si>
    <t>Manufacture of textiles</t>
  </si>
  <si>
    <t>031</t>
  </si>
  <si>
    <t>Fishing</t>
  </si>
  <si>
    <t>M</t>
  </si>
  <si>
    <t>Professional, scientific and technical activities</t>
  </si>
  <si>
    <t>14</t>
  </si>
  <si>
    <t>Manufacture of wearing apparel</t>
  </si>
  <si>
    <t>032</t>
  </si>
  <si>
    <t>Aquaculture</t>
  </si>
  <si>
    <t>N</t>
  </si>
  <si>
    <t>Administrative and support service activities</t>
  </si>
  <si>
    <t>15</t>
  </si>
  <si>
    <t>Manufacture of leather and related products</t>
  </si>
  <si>
    <t>051</t>
  </si>
  <si>
    <t>Mining of hard coal</t>
  </si>
  <si>
    <t>O</t>
  </si>
  <si>
    <t>Public administration and defence; compulsory social security</t>
  </si>
  <si>
    <t>16</t>
  </si>
  <si>
    <t>Manufacture of wood and of products of wood and cork, except furniture; manufacture of articles of straw and plaiting materials</t>
  </si>
  <si>
    <t>052</t>
  </si>
  <si>
    <t>Mining of lignite</t>
  </si>
  <si>
    <t>P</t>
  </si>
  <si>
    <t>Education</t>
  </si>
  <si>
    <t>17</t>
  </si>
  <si>
    <t>Manufacture of paper and paper products</t>
  </si>
  <si>
    <t>061</t>
  </si>
  <si>
    <t>Extraction of crude petroleum</t>
  </si>
  <si>
    <t>Q</t>
  </si>
  <si>
    <t>Human health and social work activities</t>
  </si>
  <si>
    <t>18</t>
  </si>
  <si>
    <t>Printing and reproduction of recorded media</t>
  </si>
  <si>
    <t>062</t>
  </si>
  <si>
    <t>Extraction of natural gas</t>
  </si>
  <si>
    <t>R</t>
  </si>
  <si>
    <t>Arts, entertainment and recreation</t>
  </si>
  <si>
    <t>19</t>
  </si>
  <si>
    <t>Manufacture of coke and refined petroleum products</t>
  </si>
  <si>
    <t>071</t>
  </si>
  <si>
    <t>Mining of iron ores</t>
  </si>
  <si>
    <t>S</t>
  </si>
  <si>
    <t>Other service activities</t>
  </si>
  <si>
    <t>20</t>
  </si>
  <si>
    <t>Manufacture of chemicals and chemical products</t>
  </si>
  <si>
    <t>072</t>
  </si>
  <si>
    <t>Mining of non-ferrous metal ores</t>
  </si>
  <si>
    <t>T</t>
  </si>
  <si>
    <t>Activities of households as employers; undifferentiated goods- and services-producing activities of households for own use</t>
  </si>
  <si>
    <t>21</t>
  </si>
  <si>
    <t>Manufacture of basic pharmaceutical products and pharmaceutical preparations</t>
  </si>
  <si>
    <t>081</t>
  </si>
  <si>
    <t>Quarrying of stone, sand and clay</t>
  </si>
  <si>
    <t>U</t>
  </si>
  <si>
    <t>Activities of extraterritorial organizations and bodies</t>
  </si>
  <si>
    <t>22</t>
  </si>
  <si>
    <t>Manufacture of rubber and plastics products</t>
  </si>
  <si>
    <t>089</t>
  </si>
  <si>
    <t>Mining and quarrying n.e.c.</t>
  </si>
  <si>
    <t>23</t>
  </si>
  <si>
    <t>Manufacture of other non-metallic mineral products</t>
  </si>
  <si>
    <t>091</t>
  </si>
  <si>
    <t>Support activities for petroleum and natural gas extraction</t>
  </si>
  <si>
    <t>24</t>
  </si>
  <si>
    <t>Manufacture of basic metals</t>
  </si>
  <si>
    <t>099</t>
  </si>
  <si>
    <t>Support activities for other mining and quarrying</t>
  </si>
  <si>
    <t>25</t>
  </si>
  <si>
    <t>Manufacture of fabricated metal products, except machinery and equipment</t>
  </si>
  <si>
    <t>101</t>
  </si>
  <si>
    <t>Processing and preserving of meat</t>
  </si>
  <si>
    <t>26</t>
  </si>
  <si>
    <t>Manufacture of computer, electronic and optical products</t>
  </si>
  <si>
    <t>102</t>
  </si>
  <si>
    <t>Processing and preserving of fish, crustaceans and molluscs</t>
  </si>
  <si>
    <t>27</t>
  </si>
  <si>
    <t>Manufacture of electrical equipment</t>
  </si>
  <si>
    <t>103</t>
  </si>
  <si>
    <t>Processing and preserving of fruit and vegetables</t>
  </si>
  <si>
    <t>28</t>
  </si>
  <si>
    <t>Manufacture of machinery and equipment n.e.c.</t>
  </si>
  <si>
    <t>104</t>
  </si>
  <si>
    <t>Manufacture of vegetable and animal oils and fats</t>
  </si>
  <si>
    <t>29</t>
  </si>
  <si>
    <t>Manufacture of motor vehicles, trailers and semi-trailers</t>
  </si>
  <si>
    <t>105</t>
  </si>
  <si>
    <t>Manufacture of dairy products</t>
  </si>
  <si>
    <t>30</t>
  </si>
  <si>
    <t>Manufacture of other transport equipment</t>
  </si>
  <si>
    <t>106</t>
  </si>
  <si>
    <t>Manufacture of grain mill products, starches and starch products</t>
  </si>
  <si>
    <t>31</t>
  </si>
  <si>
    <t>Manufacture of furniture</t>
  </si>
  <si>
    <t>107</t>
  </si>
  <si>
    <t>Manufacture of other food products</t>
  </si>
  <si>
    <t>32</t>
  </si>
  <si>
    <t>Other manufacturing</t>
  </si>
  <si>
    <t>108</t>
  </si>
  <si>
    <t>Manufacture of prepared animal feeds</t>
  </si>
  <si>
    <t>33</t>
  </si>
  <si>
    <t>Repair and installation of machinery and equipment</t>
  </si>
  <si>
    <t>110</t>
  </si>
  <si>
    <t>35</t>
  </si>
  <si>
    <t>120</t>
  </si>
  <si>
    <t>36</t>
  </si>
  <si>
    <t>Water collection, treatment and supply</t>
  </si>
  <si>
    <t>131</t>
  </si>
  <si>
    <t>Spinning, weaving and finishing of textiles</t>
  </si>
  <si>
    <t>37</t>
  </si>
  <si>
    <t>Sewerage</t>
  </si>
  <si>
    <t>139</t>
  </si>
  <si>
    <t>Manufacture of other textiles</t>
  </si>
  <si>
    <t>38</t>
  </si>
  <si>
    <t>Waste collection, treatment and disposal activities; materials recovery</t>
  </si>
  <si>
    <t>141</t>
  </si>
  <si>
    <t>Manufacture of wearing apparel, except fur apparel</t>
  </si>
  <si>
    <t>39</t>
  </si>
  <si>
    <t>Remediation activities and other waste management services</t>
  </si>
  <si>
    <t>142</t>
  </si>
  <si>
    <t>Manufacture of articles of fur</t>
  </si>
  <si>
    <t>41</t>
  </si>
  <si>
    <t>Construction of buildings</t>
  </si>
  <si>
    <t>143</t>
  </si>
  <si>
    <t>Manufacture of knitted and crocheted apparel</t>
  </si>
  <si>
    <t>42</t>
  </si>
  <si>
    <t>Civil engineering</t>
  </si>
  <si>
    <t>151</t>
  </si>
  <si>
    <t>Tanning and dressing of leather; manufacture of luggage, handbags, saddlery and harness; dressing and dyeing of fur</t>
  </si>
  <si>
    <t>43</t>
  </si>
  <si>
    <t>Specialized construction activities</t>
  </si>
  <si>
    <t>152</t>
  </si>
  <si>
    <t>Manufacture of footwear</t>
  </si>
  <si>
    <t>45</t>
  </si>
  <si>
    <t>Wholesale and retail trade and repair of motor vehicles and motorcycles</t>
  </si>
  <si>
    <t>161</t>
  </si>
  <si>
    <t>Sawmilling and planing of wood</t>
  </si>
  <si>
    <t>46</t>
  </si>
  <si>
    <t>Wholesale trade, except of motor vehicles and motorcycles</t>
  </si>
  <si>
    <t>162</t>
  </si>
  <si>
    <t>Manufacture of products of wood, cork, straw and plaiting materials</t>
  </si>
  <si>
    <t>47</t>
  </si>
  <si>
    <t>Retail trade, except of motor vehicles and motorcycles</t>
  </si>
  <si>
    <t>170</t>
  </si>
  <si>
    <t>49</t>
  </si>
  <si>
    <t>Land transport and transport via pipelines</t>
  </si>
  <si>
    <t>181</t>
  </si>
  <si>
    <t>Printing and service activities related to printing</t>
  </si>
  <si>
    <t>50</t>
  </si>
  <si>
    <t>Water transport</t>
  </si>
  <si>
    <t>182</t>
  </si>
  <si>
    <t>Reproduction of recorded media</t>
  </si>
  <si>
    <t>51</t>
  </si>
  <si>
    <t>Air transport</t>
  </si>
  <si>
    <t>191</t>
  </si>
  <si>
    <t>Manufacture of coke oven products</t>
  </si>
  <si>
    <t>52</t>
  </si>
  <si>
    <t>Warehousing and support activities for transportation</t>
  </si>
  <si>
    <t>192</t>
  </si>
  <si>
    <t>Manufacture of refined petroleum products</t>
  </si>
  <si>
    <t>53</t>
  </si>
  <si>
    <t>Postal and courier activities</t>
  </si>
  <si>
    <t>201</t>
  </si>
  <si>
    <t>Manufacture of basic chemicals, fertilizers and nitrogen compounds, plastics and synthetic rubber in primary forms</t>
  </si>
  <si>
    <t>55</t>
  </si>
  <si>
    <t>Accommodation</t>
  </si>
  <si>
    <t>202</t>
  </si>
  <si>
    <t>Manufacture of other chemical products</t>
  </si>
  <si>
    <t>56</t>
  </si>
  <si>
    <t>Food and beverage service activities</t>
  </si>
  <si>
    <t>203</t>
  </si>
  <si>
    <t>Manufacture of man-made fibres</t>
  </si>
  <si>
    <t>58</t>
  </si>
  <si>
    <t>Publishing activities</t>
  </si>
  <si>
    <t>210</t>
  </si>
  <si>
    <t>Manufacture of pharmaceuticals, medicinal chemical and botanical products</t>
  </si>
  <si>
    <t>59</t>
  </si>
  <si>
    <t>Motion picture, video and television programme production, sound recording and music publishing activities</t>
  </si>
  <si>
    <t>221</t>
  </si>
  <si>
    <t>Manufacture of rubber products</t>
  </si>
  <si>
    <t>60</t>
  </si>
  <si>
    <t>Programming and broadcasting activities</t>
  </si>
  <si>
    <t>222</t>
  </si>
  <si>
    <t>Manufacture of plastics products</t>
  </si>
  <si>
    <t>61</t>
  </si>
  <si>
    <t>Telecommunications</t>
  </si>
  <si>
    <t>231</t>
  </si>
  <si>
    <t>Manufacture of glass and glass products</t>
  </si>
  <si>
    <t>62</t>
  </si>
  <si>
    <t>Computer programming, consultancy and related activities</t>
  </si>
  <si>
    <t>239</t>
  </si>
  <si>
    <t>Manufacture of non-metallic mineral products n.e.c.</t>
  </si>
  <si>
    <t>63</t>
  </si>
  <si>
    <t>Information service activities</t>
  </si>
  <si>
    <t>241</t>
  </si>
  <si>
    <t>Manufacture of basic iron and steel</t>
  </si>
  <si>
    <t>64</t>
  </si>
  <si>
    <t>Financial service activities, except insurance and pension funding</t>
  </si>
  <si>
    <t>242</t>
  </si>
  <si>
    <t>Manufacture of basic precious and other non-ferrous metals</t>
  </si>
  <si>
    <t>65</t>
  </si>
  <si>
    <t>Insurance, reinsurance and pension funding, except compulsory social security</t>
  </si>
  <si>
    <t>243</t>
  </si>
  <si>
    <t>Casting of metals</t>
  </si>
  <si>
    <t>66</t>
  </si>
  <si>
    <t>Activities auxiliary to financial service and insurance activities</t>
  </si>
  <si>
    <t>251</t>
  </si>
  <si>
    <t>Manufacture of structural metal products, tanks, reservoirs and steam generators</t>
  </si>
  <si>
    <t>68</t>
  </si>
  <si>
    <t>252</t>
  </si>
  <si>
    <t>Manufacture of weapons and ammunition</t>
  </si>
  <si>
    <t>69</t>
  </si>
  <si>
    <t>Legal and accounting activities</t>
  </si>
  <si>
    <t>259</t>
  </si>
  <si>
    <t>Manufacture of other fabricated metal products; metalworking service activities</t>
  </si>
  <si>
    <t>70</t>
  </si>
  <si>
    <t>Activities of head offices; management consultancy activities</t>
  </si>
  <si>
    <t>261</t>
  </si>
  <si>
    <t>Manufacture of electronic components and boards</t>
  </si>
  <si>
    <t>71</t>
  </si>
  <si>
    <t>Architectural and engineering activities; technical testing and analysis</t>
  </si>
  <si>
    <t>262</t>
  </si>
  <si>
    <t>Manufacture of computers and peripheral equipment</t>
  </si>
  <si>
    <t>72</t>
  </si>
  <si>
    <t>Scientific research and development</t>
  </si>
  <si>
    <t>263</t>
  </si>
  <si>
    <t>Manufacture of communication equipment</t>
  </si>
  <si>
    <t>73</t>
  </si>
  <si>
    <t>Advertising and market research</t>
  </si>
  <si>
    <t>264</t>
  </si>
  <si>
    <t>Manufacture of consumer electronics</t>
  </si>
  <si>
    <t>74</t>
  </si>
  <si>
    <t>Other professional, scientific and technical activities</t>
  </si>
  <si>
    <t>265</t>
  </si>
  <si>
    <t>Manufacture of measuring, testing, navigating and control equipment; watches and clocks</t>
  </si>
  <si>
    <t>75</t>
  </si>
  <si>
    <t>Veterinary activities</t>
  </si>
  <si>
    <t>266</t>
  </si>
  <si>
    <t>Manufacture of irradiation, electromedical and electrotherapeutic equipment</t>
  </si>
  <si>
    <t>77</t>
  </si>
  <si>
    <t>Rental and leasing activities</t>
  </si>
  <si>
    <t>267</t>
  </si>
  <si>
    <t>Manufacture of optical instruments and photographic equipment</t>
  </si>
  <si>
    <t>78</t>
  </si>
  <si>
    <t>Employment activities</t>
  </si>
  <si>
    <t>268</t>
  </si>
  <si>
    <t>Manufacture of magnetic and optical media</t>
  </si>
  <si>
    <t>79</t>
  </si>
  <si>
    <t>Travel agency, tour operator, reservation service and related activities</t>
  </si>
  <si>
    <t>271</t>
  </si>
  <si>
    <t>Manufacture of electric motors, generators, transformers and electricity distribution and control apparatus</t>
  </si>
  <si>
    <t>80</t>
  </si>
  <si>
    <t>Security and investigation activities</t>
  </si>
  <si>
    <t>272</t>
  </si>
  <si>
    <t>Manufacture of batteries and accumulators</t>
  </si>
  <si>
    <t>81</t>
  </si>
  <si>
    <t>Services to buildings and landscape activities</t>
  </si>
  <si>
    <t>273</t>
  </si>
  <si>
    <t>Manufacture of wiring and wiring devices</t>
  </si>
  <si>
    <t>82</t>
  </si>
  <si>
    <t>Office administrative, office support and other business support activities</t>
  </si>
  <si>
    <t>274</t>
  </si>
  <si>
    <t>Manufacture of electric lighting equipment</t>
  </si>
  <si>
    <t>84</t>
  </si>
  <si>
    <t>275</t>
  </si>
  <si>
    <t>Manufacture of domestic appliances</t>
  </si>
  <si>
    <t>85</t>
  </si>
  <si>
    <t>279</t>
  </si>
  <si>
    <t>Manufacture of other electrical equipment</t>
  </si>
  <si>
    <t>86</t>
  </si>
  <si>
    <t>Human health activities</t>
  </si>
  <si>
    <t>281</t>
  </si>
  <si>
    <t>Manufacture of general-purpose machinery</t>
  </si>
  <si>
    <t>87</t>
  </si>
  <si>
    <t>Residential care activities</t>
  </si>
  <si>
    <t>282</t>
  </si>
  <si>
    <t>Manufacture of special-purpose machinery</t>
  </si>
  <si>
    <t>88</t>
  </si>
  <si>
    <t>Social work activities without accommodation</t>
  </si>
  <si>
    <t>291</t>
  </si>
  <si>
    <t>Manufacture of motor vehicles</t>
  </si>
  <si>
    <t>90</t>
  </si>
  <si>
    <t>Creative, arts and entertainment activities</t>
  </si>
  <si>
    <t>292</t>
  </si>
  <si>
    <t>Manufacture of bodies (coachwork) for motor vehicles; manufacture of trailers and semi-trailers</t>
  </si>
  <si>
    <t>91</t>
  </si>
  <si>
    <t>Libraries, archives, museums and other cultural activities</t>
  </si>
  <si>
    <t>293</t>
  </si>
  <si>
    <t>Manufacture of parts and accessories for motor vehicles</t>
  </si>
  <si>
    <t>92</t>
  </si>
  <si>
    <t>Gambling and betting activities</t>
  </si>
  <si>
    <t>301</t>
  </si>
  <si>
    <t>Building of ships and boats</t>
  </si>
  <si>
    <t>93</t>
  </si>
  <si>
    <t>Sports activities and amusement and recreation activities</t>
  </si>
  <si>
    <t>302</t>
  </si>
  <si>
    <t>Manufacture of railway locomotives and rolling stock</t>
  </si>
  <si>
    <t>94</t>
  </si>
  <si>
    <t>Activities of membership organizations</t>
  </si>
  <si>
    <t>303</t>
  </si>
  <si>
    <t>Manufacture of air and spacecraft and related machinery</t>
  </si>
  <si>
    <t>95</t>
  </si>
  <si>
    <t>Repair of computers and personal and household goods</t>
  </si>
  <si>
    <t>304</t>
  </si>
  <si>
    <t>Manufacture of military fighting vehicles</t>
  </si>
  <si>
    <t>96</t>
  </si>
  <si>
    <t>Other personal service activities</t>
  </si>
  <si>
    <t>309</t>
  </si>
  <si>
    <t>Manufacture of transport equipment n.e.c.</t>
  </si>
  <si>
    <t>97</t>
  </si>
  <si>
    <t>Activities of households as employers of domestic personnel</t>
  </si>
  <si>
    <t>310</t>
  </si>
  <si>
    <t>98</t>
  </si>
  <si>
    <t>Undifferentiated goods- and services-producing activities of private households for own use</t>
  </si>
  <si>
    <t>321</t>
  </si>
  <si>
    <t>Manufacture of jewellery, bijouterie and related articles</t>
  </si>
  <si>
    <t>99</t>
  </si>
  <si>
    <t>322</t>
  </si>
  <si>
    <t>Manufacture of musical instruments</t>
  </si>
  <si>
    <t>323</t>
  </si>
  <si>
    <t>Manufacture of sports goods</t>
  </si>
  <si>
    <t>324</t>
  </si>
  <si>
    <t>Manufacture of games and toys</t>
  </si>
  <si>
    <t>325</t>
  </si>
  <si>
    <t>Manufacture of medical and dental instruments and supplies</t>
  </si>
  <si>
    <t>329</t>
  </si>
  <si>
    <t>Other manufacturing n.e.c.</t>
  </si>
  <si>
    <t>331</t>
  </si>
  <si>
    <t>Repair of fabricated metal products, machinery and equipment</t>
  </si>
  <si>
    <t>332</t>
  </si>
  <si>
    <t>Installation of industrial machinery and equipment</t>
  </si>
  <si>
    <t>351</t>
  </si>
  <si>
    <t>Electric power generation, transmission and distribution</t>
  </si>
  <si>
    <t>352</t>
  </si>
  <si>
    <t>Manufacture of gas; distribution of gaseous fuels through mains</t>
  </si>
  <si>
    <t>353</t>
  </si>
  <si>
    <t>Steam and air conditioning supply</t>
  </si>
  <si>
    <t>360</t>
  </si>
  <si>
    <t>370</t>
  </si>
  <si>
    <t>381</t>
  </si>
  <si>
    <t>Waste collection</t>
  </si>
  <si>
    <t>382</t>
  </si>
  <si>
    <t>Waste treatment and disposal</t>
  </si>
  <si>
    <t>383</t>
  </si>
  <si>
    <t>Materials recovery</t>
  </si>
  <si>
    <t>390</t>
  </si>
  <si>
    <t>410</t>
  </si>
  <si>
    <t>421</t>
  </si>
  <si>
    <t>Construction of roads and railways</t>
  </si>
  <si>
    <t>422</t>
  </si>
  <si>
    <t>Construction of utility projects</t>
  </si>
  <si>
    <t>429</t>
  </si>
  <si>
    <t>Construction of other civil engineering projects</t>
  </si>
  <si>
    <t>431</t>
  </si>
  <si>
    <t>Demolition and site preparation</t>
  </si>
  <si>
    <t>432</t>
  </si>
  <si>
    <t>Electrical, plumbing and other construction installation activities</t>
  </si>
  <si>
    <t>433</t>
  </si>
  <si>
    <t>Building completion and finishing</t>
  </si>
  <si>
    <t>439</t>
  </si>
  <si>
    <t>Other specialized construction activities</t>
  </si>
  <si>
    <t>451</t>
  </si>
  <si>
    <t>Sale of motor vehicles</t>
  </si>
  <si>
    <t>452</t>
  </si>
  <si>
    <t>Maintenance and repair of motor vehicles</t>
  </si>
  <si>
    <t>453</t>
  </si>
  <si>
    <t>Sale of motor vehicle parts and accessories</t>
  </si>
  <si>
    <t>454</t>
  </si>
  <si>
    <t>Sale, maintenance and repair of motorcycles and related parts and accessories</t>
  </si>
  <si>
    <t>461</t>
  </si>
  <si>
    <t>Wholesale on a fee or contract basis</t>
  </si>
  <si>
    <t>462</t>
  </si>
  <si>
    <t>Wholesale of agricultural raw materials and live animals</t>
  </si>
  <si>
    <t>463</t>
  </si>
  <si>
    <t>Wholesale of food, beverages and tobacco</t>
  </si>
  <si>
    <t>464</t>
  </si>
  <si>
    <t>Wholesale of household goods</t>
  </si>
  <si>
    <t>465</t>
  </si>
  <si>
    <t>Wholesale of machinery, equipment and supplies</t>
  </si>
  <si>
    <t>466</t>
  </si>
  <si>
    <t>Other specialized wholesale</t>
  </si>
  <si>
    <t>469</t>
  </si>
  <si>
    <t>Non-specialized wholesale trade</t>
  </si>
  <si>
    <t>471</t>
  </si>
  <si>
    <t>Retail sale in non-specialized stores</t>
  </si>
  <si>
    <t>472</t>
  </si>
  <si>
    <t>Retail sale of food, beverages and tobacco in specialized stores</t>
  </si>
  <si>
    <t>473</t>
  </si>
  <si>
    <t>Retail sale of automotive fuel in specialized stores</t>
  </si>
  <si>
    <t>474</t>
  </si>
  <si>
    <t>Retail sale of information and communications equipment in specialized stores</t>
  </si>
  <si>
    <t>475</t>
  </si>
  <si>
    <t>Retail sale of other household equipment in specialized stores</t>
  </si>
  <si>
    <t>476</t>
  </si>
  <si>
    <t>Retail sale of cultural and recreation goods in specialized stores</t>
  </si>
  <si>
    <t>477</t>
  </si>
  <si>
    <t>Retail sale of other goods in specialized stores</t>
  </si>
  <si>
    <t>478</t>
  </si>
  <si>
    <t>Retail sale via stalls and markets</t>
  </si>
  <si>
    <t>479</t>
  </si>
  <si>
    <t>Retail trade not in stores, stalls or markets</t>
  </si>
  <si>
    <t>491</t>
  </si>
  <si>
    <t>Transport via railways</t>
  </si>
  <si>
    <t>492</t>
  </si>
  <si>
    <t>Other land transport</t>
  </si>
  <si>
    <t>493</t>
  </si>
  <si>
    <t>Transport via pipeline</t>
  </si>
  <si>
    <t>501</t>
  </si>
  <si>
    <t>Sea and coastal water transport</t>
  </si>
  <si>
    <t>502</t>
  </si>
  <si>
    <t>Inland water transport</t>
  </si>
  <si>
    <t>511</t>
  </si>
  <si>
    <t>Passenger air transport</t>
  </si>
  <si>
    <t>512</t>
  </si>
  <si>
    <t>Freight air transport</t>
  </si>
  <si>
    <t>521</t>
  </si>
  <si>
    <t>Warehousing and storage</t>
  </si>
  <si>
    <t>522</t>
  </si>
  <si>
    <t>Support activities for transportation</t>
  </si>
  <si>
    <t>531</t>
  </si>
  <si>
    <t>Postal activities</t>
  </si>
  <si>
    <t>532</t>
  </si>
  <si>
    <t>Courier activities</t>
  </si>
  <si>
    <t>551</t>
  </si>
  <si>
    <t>Short term accommodation activities</t>
  </si>
  <si>
    <t>552</t>
  </si>
  <si>
    <t>Camping grounds, recreational vehicle parks and trailer parks</t>
  </si>
  <si>
    <t>559</t>
  </si>
  <si>
    <t>Other accommodation</t>
  </si>
  <si>
    <t>561</t>
  </si>
  <si>
    <t>Restaurants and mobile food service activities</t>
  </si>
  <si>
    <t>562</t>
  </si>
  <si>
    <t>Event catering and other food service activities</t>
  </si>
  <si>
    <t>563</t>
  </si>
  <si>
    <t>Beverage serving activities</t>
  </si>
  <si>
    <t>581</t>
  </si>
  <si>
    <t>Publishing of books, periodicals and other publishing activities</t>
  </si>
  <si>
    <t>582</t>
  </si>
  <si>
    <t>Software publishing</t>
  </si>
  <si>
    <t>591</t>
  </si>
  <si>
    <t>Motion picture, video and television programme activities</t>
  </si>
  <si>
    <t>592</t>
  </si>
  <si>
    <t>Sound recording and music publishing activities</t>
  </si>
  <si>
    <t>601</t>
  </si>
  <si>
    <t>Radio broadcasting</t>
  </si>
  <si>
    <t>602</t>
  </si>
  <si>
    <t>Television programming and broadcasting activities</t>
  </si>
  <si>
    <t>611</t>
  </si>
  <si>
    <t>Wired telecommunications activities</t>
  </si>
  <si>
    <t>612</t>
  </si>
  <si>
    <t>Wireless telecommunications activities</t>
  </si>
  <si>
    <t>613</t>
  </si>
  <si>
    <t>Satellite telecommunications activities</t>
  </si>
  <si>
    <t>619</t>
  </si>
  <si>
    <t>Other telecommunications activities</t>
  </si>
  <si>
    <t>620</t>
  </si>
  <si>
    <t>631</t>
  </si>
  <si>
    <t>Data processing, hosting and related activities; web portals</t>
  </si>
  <si>
    <t>639</t>
  </si>
  <si>
    <t>Other information service activities</t>
  </si>
  <si>
    <t>641</t>
  </si>
  <si>
    <t>Monetary intermediation</t>
  </si>
  <si>
    <t>642</t>
  </si>
  <si>
    <t>Activities of holding companies</t>
  </si>
  <si>
    <t>643</t>
  </si>
  <si>
    <t>Trusts, funds and similar financial entities</t>
  </si>
  <si>
    <t>649</t>
  </si>
  <si>
    <t>Other financial service activities, except insurance and pension funding activities</t>
  </si>
  <si>
    <t>651</t>
  </si>
  <si>
    <t>Insurance</t>
  </si>
  <si>
    <t>652</t>
  </si>
  <si>
    <t>Reinsurance</t>
  </si>
  <si>
    <t>653</t>
  </si>
  <si>
    <t>Pension funding</t>
  </si>
  <si>
    <t>661</t>
  </si>
  <si>
    <t>Activities auxiliary to financial service activities, except insurance and pension funding</t>
  </si>
  <si>
    <t>662</t>
  </si>
  <si>
    <t>Activities auxiliary to insurance and pension funding</t>
  </si>
  <si>
    <t>663</t>
  </si>
  <si>
    <t>Fund management activities</t>
  </si>
  <si>
    <t>681</t>
  </si>
  <si>
    <t>Real estate activities with own or leased property</t>
  </si>
  <si>
    <t>682</t>
  </si>
  <si>
    <t>Real estate activities on a fee or contract basis</t>
  </si>
  <si>
    <t>691</t>
  </si>
  <si>
    <t>Legal activities</t>
  </si>
  <si>
    <t>692</t>
  </si>
  <si>
    <t>Accounting, bookkeeping and auditing activities; tax consultancy</t>
  </si>
  <si>
    <t>701</t>
  </si>
  <si>
    <t>Activities of head offices</t>
  </si>
  <si>
    <t>702</t>
  </si>
  <si>
    <t>Management consultancy activities</t>
  </si>
  <si>
    <t>711</t>
  </si>
  <si>
    <t>Architectural and engineering activities and related technical consultancy</t>
  </si>
  <si>
    <t>712</t>
  </si>
  <si>
    <t>Technical testing and analysis</t>
  </si>
  <si>
    <t>721</t>
  </si>
  <si>
    <t>Research and experimental development on natural sciences and engineering</t>
  </si>
  <si>
    <t>722</t>
  </si>
  <si>
    <t>Research and experimental development on social sciences and humanities</t>
  </si>
  <si>
    <t>731</t>
  </si>
  <si>
    <t>Advertising</t>
  </si>
  <si>
    <t>732</t>
  </si>
  <si>
    <t>Market research and public opinion polling</t>
  </si>
  <si>
    <t>741</t>
  </si>
  <si>
    <t>Specialized design activities</t>
  </si>
  <si>
    <t>742</t>
  </si>
  <si>
    <t>Photographic activities</t>
  </si>
  <si>
    <t>749</t>
  </si>
  <si>
    <t>Other professional, scientific and technical activities n.e.c.</t>
  </si>
  <si>
    <t>750</t>
  </si>
  <si>
    <t>771</t>
  </si>
  <si>
    <t>Renting and leasing of motor vehicles</t>
  </si>
  <si>
    <t>772</t>
  </si>
  <si>
    <t>Renting and leasing of personal and household goods</t>
  </si>
  <si>
    <t>773</t>
  </si>
  <si>
    <t>Renting and leasing of other machinery, equipment and tangible goods</t>
  </si>
  <si>
    <t>774</t>
  </si>
  <si>
    <t>Leasing of intellectual property and similar products, except copyrighted works</t>
  </si>
  <si>
    <t>781</t>
  </si>
  <si>
    <t>Activities of employment placement agencies</t>
  </si>
  <si>
    <t>782</t>
  </si>
  <si>
    <t>Temporary employment agency activities</t>
  </si>
  <si>
    <t>783</t>
  </si>
  <si>
    <t>Other human resources provision</t>
  </si>
  <si>
    <t>791</t>
  </si>
  <si>
    <t>Travel agency and tour operator activities</t>
  </si>
  <si>
    <t>799</t>
  </si>
  <si>
    <t>Other reservation service and related activities</t>
  </si>
  <si>
    <t>801</t>
  </si>
  <si>
    <t>Private security activities</t>
  </si>
  <si>
    <t>802</t>
  </si>
  <si>
    <t>Security systems service activities</t>
  </si>
  <si>
    <t>803</t>
  </si>
  <si>
    <t>Investigation activities</t>
  </si>
  <si>
    <t>811</t>
  </si>
  <si>
    <t>Combined facilities support activities</t>
  </si>
  <si>
    <t>812</t>
  </si>
  <si>
    <t>Cleaning activities</t>
  </si>
  <si>
    <t>813</t>
  </si>
  <si>
    <t>Landscape care and maintenance service activities</t>
  </si>
  <si>
    <t>821</t>
  </si>
  <si>
    <t>Office administrative and support activities</t>
  </si>
  <si>
    <t>822</t>
  </si>
  <si>
    <t>Activities of call centres</t>
  </si>
  <si>
    <t>823</t>
  </si>
  <si>
    <t>Organization of conventions and trade shows</t>
  </si>
  <si>
    <t>829</t>
  </si>
  <si>
    <t>Business support service activities n.e.c.</t>
  </si>
  <si>
    <t>841</t>
  </si>
  <si>
    <t>Administration of the State and the economic and social policy of the community</t>
  </si>
  <si>
    <t>842</t>
  </si>
  <si>
    <t>Provision of services to the community as a whole</t>
  </si>
  <si>
    <t>843</t>
  </si>
  <si>
    <t>Compulsory social security activities</t>
  </si>
  <si>
    <t>851</t>
  </si>
  <si>
    <t>Pre-primary and primary education</t>
  </si>
  <si>
    <t>852</t>
  </si>
  <si>
    <t>Secondary education</t>
  </si>
  <si>
    <t>853</t>
  </si>
  <si>
    <t>Higher education</t>
  </si>
  <si>
    <t>854</t>
  </si>
  <si>
    <t>Other education</t>
  </si>
  <si>
    <t>855</t>
  </si>
  <si>
    <t>Educational support activities</t>
  </si>
  <si>
    <t>861</t>
  </si>
  <si>
    <t>Hospital activities</t>
  </si>
  <si>
    <t>862</t>
  </si>
  <si>
    <t>Medical and dental practice activities</t>
  </si>
  <si>
    <t>869</t>
  </si>
  <si>
    <t>Other human health activities</t>
  </si>
  <si>
    <t>871</t>
  </si>
  <si>
    <t>Residential nursing care facilities</t>
  </si>
  <si>
    <t>872</t>
  </si>
  <si>
    <t>Residential care activities for mental retardation, mental health and substance abuse</t>
  </si>
  <si>
    <t>873</t>
  </si>
  <si>
    <t>Residential care activities for the elderly and disabled</t>
  </si>
  <si>
    <t>879</t>
  </si>
  <si>
    <t>Other residential care activities</t>
  </si>
  <si>
    <t>881</t>
  </si>
  <si>
    <t>Social work activities without accommodation for the elderly and disabled</t>
  </si>
  <si>
    <t>889</t>
  </si>
  <si>
    <t>Other social work activities without accommodation</t>
  </si>
  <si>
    <t>900</t>
  </si>
  <si>
    <t>910</t>
  </si>
  <si>
    <t>920</t>
  </si>
  <si>
    <t>931</t>
  </si>
  <si>
    <t>Sports activities</t>
  </si>
  <si>
    <t>932</t>
  </si>
  <si>
    <t>Other amusement and recreation activities</t>
  </si>
  <si>
    <t>941</t>
  </si>
  <si>
    <t>Activities of business, employers and professional membership organizations</t>
  </si>
  <si>
    <t>942</t>
  </si>
  <si>
    <t>Activities of trade unions</t>
  </si>
  <si>
    <t>949</t>
  </si>
  <si>
    <t>Activities of other membership organizations</t>
  </si>
  <si>
    <t>951</t>
  </si>
  <si>
    <t>Repair of computers and communication equipment</t>
  </si>
  <si>
    <t>952</t>
  </si>
  <si>
    <t>Repair of personal and household goods</t>
  </si>
  <si>
    <t>960</t>
  </si>
  <si>
    <t>970</t>
  </si>
  <si>
    <t>981</t>
  </si>
  <si>
    <t>Undifferentiated goods-producing activities of private households for own use</t>
  </si>
  <si>
    <t>982</t>
  </si>
  <si>
    <t>Undifferentiated service-producing activities of private households for own use</t>
  </si>
  <si>
    <t>990</t>
  </si>
  <si>
    <t>System</t>
  </si>
  <si>
    <t>Sectory Category Name</t>
  </si>
  <si>
    <t>Sector Name</t>
  </si>
  <si>
    <t>Subsector Name</t>
  </si>
  <si>
    <t>Class</t>
  </si>
  <si>
    <t>Exiobase</t>
  </si>
  <si>
    <t>ISIC Code</t>
  </si>
  <si>
    <t>ISIC Sector</t>
  </si>
  <si>
    <t>Sub-sector</t>
  </si>
  <si>
    <t>S1</t>
  </si>
  <si>
    <t>Sector Average</t>
  </si>
  <si>
    <t>Agriculture, hunting, forestry &amp; fishing</t>
  </si>
  <si>
    <t>0111</t>
  </si>
  <si>
    <t>Growing of cereals (except rice), leguminous crops and oil seeds</t>
  </si>
  <si>
    <t>p01.c</t>
  </si>
  <si>
    <t>Cereal grains nec</t>
  </si>
  <si>
    <t>0112</t>
  </si>
  <si>
    <t>Growing of rice</t>
  </si>
  <si>
    <t>p01.a</t>
  </si>
  <si>
    <t>Paddy rice</t>
  </si>
  <si>
    <t>0113</t>
  </si>
  <si>
    <t>Growing of vegetables and melons, roots and tubers</t>
  </si>
  <si>
    <t>p01.d</t>
  </si>
  <si>
    <t>Vegetables, fruit, nuts</t>
  </si>
  <si>
    <t>0114</t>
  </si>
  <si>
    <t>Growing of sugar cane</t>
  </si>
  <si>
    <t>p01.f</t>
  </si>
  <si>
    <t>Sugar cane, sugar beet</t>
  </si>
  <si>
    <t>0115</t>
  </si>
  <si>
    <t>Growing of tobacco</t>
  </si>
  <si>
    <t>0116</t>
  </si>
  <si>
    <t>Growing of fibre crops</t>
  </si>
  <si>
    <t>p01.g</t>
  </si>
  <si>
    <t>Plant-based fibers</t>
  </si>
  <si>
    <t>0119</t>
  </si>
  <si>
    <t>Growing of other non-perennial crops</t>
  </si>
  <si>
    <t>0121</t>
  </si>
  <si>
    <t>Growing of grapes</t>
  </si>
  <si>
    <t>0122</t>
  </si>
  <si>
    <t>Growing of tropical and subtropical fruits</t>
  </si>
  <si>
    <t>0123</t>
  </si>
  <si>
    <t>Growing of citrus fruits</t>
  </si>
  <si>
    <t>0124</t>
  </si>
  <si>
    <t>Growing of pome fruits and stone fruits</t>
  </si>
  <si>
    <t>0125</t>
  </si>
  <si>
    <t>Growing of other tree and bush fruits and nuts</t>
  </si>
  <si>
    <t>0126</t>
  </si>
  <si>
    <t>Growing of oleaginous fruits</t>
  </si>
  <si>
    <t>0127</t>
  </si>
  <si>
    <t>Growing of beverage crops</t>
  </si>
  <si>
    <t>0128</t>
  </si>
  <si>
    <t>Growing of spices, aromatic, drug and pharmaceutical crops</t>
  </si>
  <si>
    <t>0129</t>
  </si>
  <si>
    <t>Growing of other perennial crops</t>
  </si>
  <si>
    <t>0130</t>
  </si>
  <si>
    <t>p01.m</t>
  </si>
  <si>
    <t>Animal products nec</t>
  </si>
  <si>
    <t>0141</t>
  </si>
  <si>
    <t>Raising of cattle and buffaloes</t>
  </si>
  <si>
    <t>p01.i</t>
  </si>
  <si>
    <t>Cattle</t>
  </si>
  <si>
    <t>0142</t>
  </si>
  <si>
    <t>Raising of horses and other equines</t>
  </si>
  <si>
    <t>0143</t>
  </si>
  <si>
    <t>Raising of camels and camelids</t>
  </si>
  <si>
    <t>0144</t>
  </si>
  <si>
    <t>Raising of sheep and goats</t>
  </si>
  <si>
    <t>0145</t>
  </si>
  <si>
    <t>Raising of swine/pigs</t>
  </si>
  <si>
    <t>p01.j</t>
  </si>
  <si>
    <t>Pigs</t>
  </si>
  <si>
    <t>0146</t>
  </si>
  <si>
    <t>Raising of poultry</t>
  </si>
  <si>
    <t>p01.k</t>
  </si>
  <si>
    <t>Poultry</t>
  </si>
  <si>
    <t>0149</t>
  </si>
  <si>
    <t>Raising of other animals</t>
  </si>
  <si>
    <t>0150</t>
  </si>
  <si>
    <t>0161</t>
  </si>
  <si>
    <t>Support activities for crop production</t>
  </si>
  <si>
    <t>0162</t>
  </si>
  <si>
    <t>Support activities for animal production</t>
  </si>
  <si>
    <t>0163</t>
  </si>
  <si>
    <t>Post-harvest crop activities</t>
  </si>
  <si>
    <t>0164</t>
  </si>
  <si>
    <t>Seed processing for propagation</t>
  </si>
  <si>
    <t>0170</t>
  </si>
  <si>
    <t>p02</t>
  </si>
  <si>
    <t>Products of forestry, logging and related services (02)</t>
  </si>
  <si>
    <t>0210</t>
  </si>
  <si>
    <t>0220</t>
  </si>
  <si>
    <t>0230</t>
  </si>
  <si>
    <t>0240</t>
  </si>
  <si>
    <t>p05</t>
  </si>
  <si>
    <t>Fish and other fishing products; services incidental of fishing (05)</t>
  </si>
  <si>
    <t>0311</t>
  </si>
  <si>
    <t>Marine fishing</t>
  </si>
  <si>
    <t>0312</t>
  </si>
  <si>
    <t>Freshwater fishing</t>
  </si>
  <si>
    <t>0321</t>
  </si>
  <si>
    <t>Marine aquaculture</t>
  </si>
  <si>
    <t>0322</t>
  </si>
  <si>
    <t>Freshwater aquaculture</t>
  </si>
  <si>
    <t>S2</t>
  </si>
  <si>
    <t>Mining &amp; quarrying</t>
  </si>
  <si>
    <t>p10.b</t>
  </si>
  <si>
    <t>Coking Coal</t>
  </si>
  <si>
    <t>0510</t>
  </si>
  <si>
    <t>p10.f</t>
  </si>
  <si>
    <t>Lignite/Brown Coal</t>
  </si>
  <si>
    <t>0520</t>
  </si>
  <si>
    <t>p11.a</t>
  </si>
  <si>
    <t>Crude petroleum and services related to crude oil extraction, excluding surveying</t>
  </si>
  <si>
    <t>0610</t>
  </si>
  <si>
    <t>0620</t>
  </si>
  <si>
    <t>p13.1</t>
  </si>
  <si>
    <t>Iron ores</t>
  </si>
  <si>
    <t>0710</t>
  </si>
  <si>
    <t>p13.20.16</t>
  </si>
  <si>
    <t>Other non-ferrous metal ores and concentrates</t>
  </si>
  <si>
    <t>0721</t>
  </si>
  <si>
    <t>Mining of uranium and thorium ores</t>
  </si>
  <si>
    <t>p12</t>
  </si>
  <si>
    <t>Uranium and thorium ores (12)</t>
  </si>
  <si>
    <t>0729</t>
  </si>
  <si>
    <t>Mining of other non-ferrous metal ores</t>
  </si>
  <si>
    <t>p14.2</t>
  </si>
  <si>
    <t>Sand and clay</t>
  </si>
  <si>
    <t>0810</t>
  </si>
  <si>
    <t>0891</t>
  </si>
  <si>
    <t>Mining of chemical and fertilizer minerals</t>
  </si>
  <si>
    <t>p14.3</t>
  </si>
  <si>
    <t>Chemical and fertilizer minerals, salt and other mining and quarrying products n.e.c.</t>
  </si>
  <si>
    <t>0892</t>
  </si>
  <si>
    <t>Extraction of peat</t>
  </si>
  <si>
    <t>p10.h</t>
  </si>
  <si>
    <t>Peat</t>
  </si>
  <si>
    <t>0893</t>
  </si>
  <si>
    <t>Extraction of salt</t>
  </si>
  <si>
    <t>0899</t>
  </si>
  <si>
    <t>Other mining and quarrying n.e.c.</t>
  </si>
  <si>
    <t>0910</t>
  </si>
  <si>
    <t>0990</t>
  </si>
  <si>
    <t>S3</t>
  </si>
  <si>
    <t>Food production, beverages &amp; tobacco</t>
  </si>
  <si>
    <t>p15.a</t>
  </si>
  <si>
    <t>Products of meat cattle</t>
  </si>
  <si>
    <t>p15.k</t>
  </si>
  <si>
    <t>Fish products</t>
  </si>
  <si>
    <t>p15.e</t>
  </si>
  <si>
    <t>Products of Vegetable oils and fats</t>
  </si>
  <si>
    <t>p15.f</t>
  </si>
  <si>
    <t>Dairy products</t>
  </si>
  <si>
    <t>Manufacture of grain mill products</t>
  </si>
  <si>
    <t>Manufacture of starches and starch products</t>
  </si>
  <si>
    <t>Manufacture of bakery products</t>
  </si>
  <si>
    <t>Manufacture of sugar</t>
  </si>
  <si>
    <t>p15.h</t>
  </si>
  <si>
    <t>Sugar</t>
  </si>
  <si>
    <t>Manufacture of cocoa, chocolate and sugar confectionery</t>
  </si>
  <si>
    <t>Manufacture of macaroni, noodles, couscous and similar farinaceous products</t>
  </si>
  <si>
    <t>Manufacture of prepared meals and dishes</t>
  </si>
  <si>
    <t>Manufacture of other food products n.e.c.</t>
  </si>
  <si>
    <t>p15.j</t>
  </si>
  <si>
    <t>Beverages</t>
  </si>
  <si>
    <t>Distilling, rectifying and blending of spirits</t>
  </si>
  <si>
    <t>Manufacture of wines</t>
  </si>
  <si>
    <t>Manufacture of malt liquors and malt</t>
  </si>
  <si>
    <t>Manufacture of soft drinks; production of mineral waters and other bottled waters</t>
  </si>
  <si>
    <t>p16</t>
  </si>
  <si>
    <t>Tobacco products (16)</t>
  </si>
  <si>
    <t>p17</t>
  </si>
  <si>
    <t>Textiles (17)</t>
  </si>
  <si>
    <t>Textiles, leather &amp; wearing apparel</t>
  </si>
  <si>
    <t>Preparation and spinning of textile fibres</t>
  </si>
  <si>
    <t>Weaving of textiles</t>
  </si>
  <si>
    <t>Finishing of textiles</t>
  </si>
  <si>
    <t>Manufacture of knitted and crocheted fabrics</t>
  </si>
  <si>
    <t>Manufacture of made-up textile articles, except apparel</t>
  </si>
  <si>
    <t>Manufacture of carpets and rugs</t>
  </si>
  <si>
    <t>Manufacture of cordage, rope, twine and netting</t>
  </si>
  <si>
    <t>Manufacture of other textiles n.e.c.</t>
  </si>
  <si>
    <t>p18</t>
  </si>
  <si>
    <t>Wearing apparel; furs (18)</t>
  </si>
  <si>
    <t>S4</t>
  </si>
  <si>
    <t>p19</t>
  </si>
  <si>
    <t>Leather and leather products (19)</t>
  </si>
  <si>
    <t>Tanning and dressing of leather; dressing and dyeing of fur</t>
  </si>
  <si>
    <t>Manufacture of luggage, handbags and the like, saddlery and harness</t>
  </si>
  <si>
    <t>S5</t>
  </si>
  <si>
    <t>Wood, paper &amp; publishing</t>
  </si>
  <si>
    <t>p20</t>
  </si>
  <si>
    <t>Wood and products of wood and cork (except furniture); articles of straw and plaiting materials (20)</t>
  </si>
  <si>
    <t>Manufacture of veneer sheets and wood-based panels</t>
  </si>
  <si>
    <t>Manufacture of builders' carpentry and joinery</t>
  </si>
  <si>
    <t>Manufacture of wooden containers</t>
  </si>
  <si>
    <t>Manufacture of other products of wood; manufacture of articles of cork, straw and plaiting materials</t>
  </si>
  <si>
    <t>p21.2</t>
  </si>
  <si>
    <t>Paper and paper products</t>
  </si>
  <si>
    <t>Manufacture of pulp, paper and paperboard</t>
  </si>
  <si>
    <t>p21.1</t>
  </si>
  <si>
    <t>Pulp</t>
  </si>
  <si>
    <t>Manufacture of corrugated paper and paperboard and of containers of paper and paperboard</t>
  </si>
  <si>
    <t>Manufacture of other articles of paper and paperboard</t>
  </si>
  <si>
    <t>p22</t>
  </si>
  <si>
    <t>Printed matter and recorded media (22)</t>
  </si>
  <si>
    <t>Printing</t>
  </si>
  <si>
    <t>Service activities related to printing</t>
  </si>
  <si>
    <t>S6</t>
  </si>
  <si>
    <t>Petroleum, chemicals &amp; non-metallic mineral products</t>
  </si>
  <si>
    <t>p23.1.a</t>
  </si>
  <si>
    <t>Coke Oven Coke</t>
  </si>
  <si>
    <t>Manufacture of basic chemicals</t>
  </si>
  <si>
    <t>Manufacture of fertilizers and nitrogen compounds</t>
  </si>
  <si>
    <t>p24.b</t>
  </si>
  <si>
    <t>N-fertiliser</t>
  </si>
  <si>
    <t>Manufacture of plastics and synthetic rubber in primary forms</t>
  </si>
  <si>
    <t>p24.a</t>
  </si>
  <si>
    <t>Plastics, basic</t>
  </si>
  <si>
    <t>Manufacture of pesticides and other agrochemical products</t>
  </si>
  <si>
    <t>Manufacture of paints, varnishes and similar coatings, printing ink and mastics</t>
  </si>
  <si>
    <t>p24.f</t>
  </si>
  <si>
    <t>Additives/Blending Components</t>
  </si>
  <si>
    <t>Manufacture of soap and detergents, cleaning and polishing preparations, perfumes and toilet preparations</t>
  </si>
  <si>
    <t>Manufacture of other chemical products n.e.c.</t>
  </si>
  <si>
    <t>p25</t>
  </si>
  <si>
    <t>Rubber and plastic products (25)</t>
  </si>
  <si>
    <t>Manufacture of rubber tyres and tubes; retreading and rebuilding of rubber tyres</t>
  </si>
  <si>
    <t>Manufacture of other rubber products</t>
  </si>
  <si>
    <t>p26.e</t>
  </si>
  <si>
    <t>Other non-metallic mineral products</t>
  </si>
  <si>
    <t>p26.a</t>
  </si>
  <si>
    <t>Glass and glass products</t>
  </si>
  <si>
    <t>Manufacture of refractory products</t>
  </si>
  <si>
    <t>Manufacture of clay building materials</t>
  </si>
  <si>
    <t>p26.c</t>
  </si>
  <si>
    <t>Bricks, tiles and construction products, in baked clay</t>
  </si>
  <si>
    <t>Manufacture of other porcelain and ceramic products</t>
  </si>
  <si>
    <t>p26.b</t>
  </si>
  <si>
    <t>Ceramic goods</t>
  </si>
  <si>
    <t>Manufacture of cement, lime and plaster</t>
  </si>
  <si>
    <t>p26.d</t>
  </si>
  <si>
    <t>Cement, lime and plaster</t>
  </si>
  <si>
    <t>Manufacture of articles of concrete, cement and plaster</t>
  </si>
  <si>
    <t>Cutting, shaping and finishing of stone</t>
  </si>
  <si>
    <t>Manufacture of other non-metallic mineral products n.e.c.</t>
  </si>
  <si>
    <t>S7</t>
  </si>
  <si>
    <t>Metal &amp; metal products</t>
  </si>
  <si>
    <t>p27.a</t>
  </si>
  <si>
    <t>Basic iron and steel and of ferro-alloys and first products thereof</t>
  </si>
  <si>
    <t>p27.5</t>
  </si>
  <si>
    <t>Foundry work services</t>
  </si>
  <si>
    <t>Casting of iron and steel</t>
  </si>
  <si>
    <t>Casting of non-ferrous metals</t>
  </si>
  <si>
    <t>p28</t>
  </si>
  <si>
    <t>Fabricated metal products, except machinery and equipment (28)</t>
  </si>
  <si>
    <t>Manufacture of structural metal products</t>
  </si>
  <si>
    <t>Manufacture of tanks, reservoirs and containers of metal</t>
  </si>
  <si>
    <t>Manufacture of steam generators, except central heating hot water boilers</t>
  </si>
  <si>
    <t>S8</t>
  </si>
  <si>
    <t>Electrical &amp; machinery</t>
  </si>
  <si>
    <t>Forging, pressing, stamping and roll-forming of metal; powder metallurgy</t>
  </si>
  <si>
    <t>Treatment and coating of metals; machining</t>
  </si>
  <si>
    <t>Manufacture of cutlery, hand tools and general hardware</t>
  </si>
  <si>
    <t>Manufacture of other fabricated metal products n.e.c.</t>
  </si>
  <si>
    <t>p32</t>
  </si>
  <si>
    <t>Radio, television and communication equipment and apparatus (32)</t>
  </si>
  <si>
    <t>p30</t>
  </si>
  <si>
    <t>Office machinery and computers (30)</t>
  </si>
  <si>
    <t>p29</t>
  </si>
  <si>
    <t>Machinery and equipment n.e.c. (29)</t>
  </si>
  <si>
    <t>Manufacture of measuring, testing, navigating and control equipment</t>
  </si>
  <si>
    <t>Manufacture of watches and clocks</t>
  </si>
  <si>
    <t>p33</t>
  </si>
  <si>
    <t>Medical, precision and optical instruments, watches and clocks (33)</t>
  </si>
  <si>
    <t>p31</t>
  </si>
  <si>
    <t>Electrical machinery and apparatus n.e.c. (31)</t>
  </si>
  <si>
    <t>Manufacture of fibre optic cables</t>
  </si>
  <si>
    <t>Manufacture of other electronic and electric wires and cables</t>
  </si>
  <si>
    <t>Manufacture of wiring devices</t>
  </si>
  <si>
    <t>Manufacture of engines and turbines, except aircraft, vehicle and cycle engines</t>
  </si>
  <si>
    <t>Manufacture of fluid power equipment</t>
  </si>
  <si>
    <t>Manufacture of other pumps, compressors, taps and valves</t>
  </si>
  <si>
    <t>Manufacture of bearings, gears, gearing and driving elements</t>
  </si>
  <si>
    <t>Manufacture of ovens, furnaces and furnace burners</t>
  </si>
  <si>
    <t>Manufacture of lifting and handling equipment</t>
  </si>
  <si>
    <t>Manufacture of office machinery and equipment (except computers and peripheral equipment)</t>
  </si>
  <si>
    <t>Manufacture of power-driven hand tools</t>
  </si>
  <si>
    <t>Manufacture of other general-purpose machinery</t>
  </si>
  <si>
    <t>Manufacture of agricultural and forestry machinery</t>
  </si>
  <si>
    <t>Manufacture of metal-forming machinery and machine tools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</si>
  <si>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</si>
  <si>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</si>
  <si>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</si>
  <si>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</si>
  <si>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other special-purpose machinery</t>
  </si>
  <si>
    <t>p34</t>
  </si>
  <si>
    <t>Motor vehicles, trailers and semi-trailers (34)</t>
  </si>
  <si>
    <t>Transport equipment</t>
  </si>
  <si>
    <t>p35</t>
  </si>
  <si>
    <t>Other transport equipment (35)</t>
  </si>
  <si>
    <t>Building of ships and floating structures</t>
  </si>
  <si>
    <t>Building of pleasure and sporting boats</t>
  </si>
  <si>
    <t>Manufacture of motorcycles</t>
  </si>
  <si>
    <t>Manufacture of bicycles and invalid carriages</t>
  </si>
  <si>
    <t>Manufacture of other transport equipment n.e.c.</t>
  </si>
  <si>
    <t>p36</t>
  </si>
  <si>
    <t>Furniture; other manufactured goods n.e.c. (36)</t>
  </si>
  <si>
    <t>Manufacturing &amp; recycling</t>
  </si>
  <si>
    <t>S10</t>
  </si>
  <si>
    <t>Manufacture of jewellery and related articles</t>
  </si>
  <si>
    <t>Manufacture of imitation jewellery and related articles</t>
  </si>
  <si>
    <t>Repair of fabricated metal products</t>
  </si>
  <si>
    <t>Repair of machinery</t>
  </si>
  <si>
    <t>Repair of electronic and optical equipment</t>
  </si>
  <si>
    <t>Repair of electrical equipment</t>
  </si>
  <si>
    <t>Repair of transport equipment, except motor vehicles</t>
  </si>
  <si>
    <t>Repair of other equipment</t>
  </si>
  <si>
    <t>S11</t>
  </si>
  <si>
    <t>Electricity, gas &amp; water</t>
  </si>
  <si>
    <t>p40.2.1</t>
  </si>
  <si>
    <t>Distribution services of gaseous fuels through mains</t>
  </si>
  <si>
    <t>p40.3</t>
  </si>
  <si>
    <t>Steam and hot water supply services</t>
  </si>
  <si>
    <t>p41</t>
  </si>
  <si>
    <t>Collected and purified water, distribution services of water (41)</t>
  </si>
  <si>
    <t>S17</t>
  </si>
  <si>
    <t>Public administration; education; health; recreation; other services</t>
  </si>
  <si>
    <t>Collection of non-hazardous waste</t>
  </si>
  <si>
    <t>Collection of hazardous waste</t>
  </si>
  <si>
    <t>Treatment and disposal of non-hazardous waste</t>
  </si>
  <si>
    <t>Treatment and disposal of hazardous waste</t>
  </si>
  <si>
    <t>p37</t>
  </si>
  <si>
    <t>Secondary raw materials</t>
  </si>
  <si>
    <t>p45</t>
  </si>
  <si>
    <t>Construction work (45)</t>
  </si>
  <si>
    <t>p45.w</t>
  </si>
  <si>
    <t>Secondary construction material for treatment, Re-processing of secondary construction material into aggregates</t>
  </si>
  <si>
    <t>Demolition</t>
  </si>
  <si>
    <t>Site preparation</t>
  </si>
  <si>
    <t>S12</t>
  </si>
  <si>
    <t>Electrical installation</t>
  </si>
  <si>
    <t>Plumbing, heat and air-conditioning installation</t>
  </si>
  <si>
    <t>Other construction installation</t>
  </si>
  <si>
    <t>p50.a</t>
  </si>
  <si>
    <t>Sale, maintenance, repair of motor vehicles, motor vehicles parts, motorcycles, motor cycles parts and accessoiries</t>
  </si>
  <si>
    <t>Sale, maintenance &amp; repair of vehicles; fuel; trade; hotels &amp; restaurants</t>
  </si>
  <si>
    <t>p51</t>
  </si>
  <si>
    <t>Wholesale trade and commission trade services, except of motor vehicles and motorcycles (51)</t>
  </si>
  <si>
    <t>Wholesale of textiles, clothing and footwear</t>
  </si>
  <si>
    <t>Wholesale of other household goods</t>
  </si>
  <si>
    <t>Wholesale of computers, computer peripheral equipment and software</t>
  </si>
  <si>
    <t>Wholesale of electronic and telecommunications equipment and parts</t>
  </si>
  <si>
    <t>Wholesale of agricultural machinery, equipment and supplies</t>
  </si>
  <si>
    <t>Wholesale of other machinery and equipment</t>
  </si>
  <si>
    <t>Wholesale of solid, liquid and gaseous fuels and related products</t>
  </si>
  <si>
    <t>Wholesale of metals and metal ores</t>
  </si>
  <si>
    <t>Wholesale of construction materials, hardware, plumbing and heating equipment and supplies</t>
  </si>
  <si>
    <t>Wholesale of waste and scrap and other products n.e.c.</t>
  </si>
  <si>
    <t>p52</t>
  </si>
  <si>
    <t>Retail trade services, except of motor vehicles and motorcycles; repair services of personal and household goods (52)</t>
  </si>
  <si>
    <t>Retail sale in non-specialized stores with food, beverages or tobacco predominating</t>
  </si>
  <si>
    <t>Other retail sale in non-specialized stores</t>
  </si>
  <si>
    <t>Retail sale of food in specialized stores</t>
  </si>
  <si>
    <t>Retail sale of beverages in specialized stores</t>
  </si>
  <si>
    <t>Retail sale of tobacco products in specialized stores</t>
  </si>
  <si>
    <t>p50.b</t>
  </si>
  <si>
    <t>Retail trade services of motor fuel</t>
  </si>
  <si>
    <t>Retail sale of computers, peripheral units, software and telecommunications equipment in specialized stores</t>
  </si>
  <si>
    <t>Retail sale of audio and video equipment in specialized stores</t>
  </si>
  <si>
    <t>Retail sale of textiles in specialized stores</t>
  </si>
  <si>
    <t>Retail sale of hardware, paints and glass in specialized stores</t>
  </si>
  <si>
    <t>Retail sale of carpets, rugs, wall and floor coverings in specialized stores</t>
  </si>
  <si>
    <t>Retail sale of electrical household appliances, furniture, lighting equipment and other household articles in specialized stores</t>
  </si>
  <si>
    <t>Retail sale of books, newspapers and stationary in specialized stores</t>
  </si>
  <si>
    <t>Retail sale of music and video recordings in specialized stores</t>
  </si>
  <si>
    <t>Retail sale of sporting equipment in specialized stores</t>
  </si>
  <si>
    <t>Retail sale of games and toys in specialized stores</t>
  </si>
  <si>
    <t>Retail sale of clothing, footwear and leather articles in specialized stores</t>
  </si>
  <si>
    <t>Retail sale of pharmaceutical and medical goods, cosmetic and toilet articles in specialized stores</t>
  </si>
  <si>
    <t>Other retail sale of new goods in specialized stores</t>
  </si>
  <si>
    <t>Retail sale of second-hand goods</t>
  </si>
  <si>
    <t>Retail sale via stalls and markets of food, beverages and tobacco products</t>
  </si>
  <si>
    <t>Retail sale via stalls and markets of textiles, clothing and footwear</t>
  </si>
  <si>
    <t>Retail sale via stalls and markets of other goods</t>
  </si>
  <si>
    <t>Retail sale via mail order houses or via Internet</t>
  </si>
  <si>
    <t>Other retail sale not in stores, stalls or markets</t>
  </si>
  <si>
    <t>S14</t>
  </si>
  <si>
    <t>Transport</t>
  </si>
  <si>
    <t>p60.1</t>
  </si>
  <si>
    <t>Railway transportation services</t>
  </si>
  <si>
    <t>Passenger rail transport, interurban</t>
  </si>
  <si>
    <t>Freight rail transport</t>
  </si>
  <si>
    <t>p60.2</t>
  </si>
  <si>
    <t>Other land transportation services</t>
  </si>
  <si>
    <t>Urban and suburban passenger land transport</t>
  </si>
  <si>
    <t>Other passenger land transport</t>
  </si>
  <si>
    <t>Freight transport by road</t>
  </si>
  <si>
    <t>p60.3</t>
  </si>
  <si>
    <t>Transportation services via pipelines</t>
  </si>
  <si>
    <t>p61.1</t>
  </si>
  <si>
    <t>Sea and coastal water transportation services</t>
  </si>
  <si>
    <t>Sea and coastal passenger water transport</t>
  </si>
  <si>
    <t>Sea and coastal freight water transport</t>
  </si>
  <si>
    <t>p61.2</t>
  </si>
  <si>
    <t>Inland water transportation services</t>
  </si>
  <si>
    <t>Inland passenger water transport</t>
  </si>
  <si>
    <t>Inland freight water transport</t>
  </si>
  <si>
    <t>p62</t>
  </si>
  <si>
    <t>Air transport services (62)</t>
  </si>
  <si>
    <t>p63</t>
  </si>
  <si>
    <t>Supporting and auxiliary transport services; travel agency services (63)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</si>
  <si>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</si>
  <si>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</si>
  <si>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</si>
  <si>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</si>
  <si>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>Other transportation support activities</t>
  </si>
  <si>
    <t>p64</t>
  </si>
  <si>
    <t>Post and telecommunication services (64)</t>
  </si>
  <si>
    <t>Post &amp; telecommunications</t>
  </si>
  <si>
    <t>p55</t>
  </si>
  <si>
    <t>Hotel and restaurant services (55)</t>
  </si>
  <si>
    <t>Event catering</t>
  </si>
  <si>
    <t>Other food service activities</t>
  </si>
  <si>
    <t>Book publishing</t>
  </si>
  <si>
    <t>Publishing of directories and mailing lists</t>
  </si>
  <si>
    <t>Publishing of newspapers, journals and periodicals</t>
  </si>
  <si>
    <t>Other publishing activities</t>
  </si>
  <si>
    <t>p72</t>
  </si>
  <si>
    <t>Computer and related services (72)</t>
  </si>
  <si>
    <t>Financial intermediation &amp; business activity</t>
  </si>
  <si>
    <t>p92</t>
  </si>
  <si>
    <t>Recreational, cultural and sporting services (92)</t>
  </si>
  <si>
    <t>Motion picture, video and television programme production activities</t>
  </si>
  <si>
    <t>Motion picture, video and television programme post-production activities</t>
  </si>
  <si>
    <t>Motion picture, video and television programme distribution activities</t>
  </si>
  <si>
    <t>Motion picture projection activities</t>
  </si>
  <si>
    <t>Computer programming activities</t>
  </si>
  <si>
    <t>Computer consultancy and computer facilities management activities</t>
  </si>
  <si>
    <t>Other information technology and computer service activities</t>
  </si>
  <si>
    <t>Data processing, hosting and related activities</t>
  </si>
  <si>
    <t>Web portals</t>
  </si>
  <si>
    <t>News agency activities</t>
  </si>
  <si>
    <t>Other information service activities n.e.c.</t>
  </si>
  <si>
    <t>p74</t>
  </si>
  <si>
    <t>Other business services (74)</t>
  </si>
  <si>
    <t>p65</t>
  </si>
  <si>
    <t>Financial intermediation services, except insurance and pension funding services (65)</t>
  </si>
  <si>
    <t>Central banking</t>
  </si>
  <si>
    <t>Other monetary intermediation</t>
  </si>
  <si>
    <t>Financial leasing</t>
  </si>
  <si>
    <t>Other credit granting</t>
  </si>
  <si>
    <t>Other financial service activities, except insurance and pension funding activities, n.e.c.</t>
  </si>
  <si>
    <t>p66</t>
  </si>
  <si>
    <t>Insurance and pension funding services, except compulsory social security services (66)</t>
  </si>
  <si>
    <t>Life insurance</t>
  </si>
  <si>
    <t>Non-life insurance</t>
  </si>
  <si>
    <t>p67</t>
  </si>
  <si>
    <t>Services auxiliary to financial intermediation (67)</t>
  </si>
  <si>
    <t>Administration of financial markets</t>
  </si>
  <si>
    <t>Security and commodity contracts brokerage</t>
  </si>
  <si>
    <t>Other activities auxiliary to financial service activities</t>
  </si>
  <si>
    <t>Risk and damage evaluation</t>
  </si>
  <si>
    <t>Activities of insurance agents and brokers</t>
  </si>
  <si>
    <t>Other activities auxiliary to insurance and pension funding</t>
  </si>
  <si>
    <t>p70</t>
  </si>
  <si>
    <t>Real estate services (70)</t>
  </si>
  <si>
    <t>p73</t>
  </si>
  <si>
    <t>Research and development services (73)</t>
  </si>
  <si>
    <t>p85</t>
  </si>
  <si>
    <t>Health and social work services (85)</t>
  </si>
  <si>
    <t>p71</t>
  </si>
  <si>
    <t>Renting services of machinery and equipment without operator and of personal and household goods (71)</t>
  </si>
  <si>
    <t>Renting and leasing of recreational and sports goods</t>
  </si>
  <si>
    <t>Renting of video tapes and disks</t>
  </si>
  <si>
    <t>Renting and leasing of other personal and household goods</t>
  </si>
  <si>
    <t>Travel agency activities</t>
  </si>
  <si>
    <t>Tour operator activities</t>
  </si>
  <si>
    <t>General cleaning of buildings</t>
  </si>
  <si>
    <t>Other building and industrial cleaning activities</t>
  </si>
  <si>
    <t>Combined office administrative service activities</t>
  </si>
  <si>
    <t>Photocopying, document preparation and other specialized office support activities</t>
  </si>
  <si>
    <t>Activities of collection agencies and credit bureaus</t>
  </si>
  <si>
    <t>Packaging activities</t>
  </si>
  <si>
    <t>Other business support service activities n.e.c.</t>
  </si>
  <si>
    <t>p75</t>
  </si>
  <si>
    <t>Public administration and defence services; compulsory social security services (75)</t>
  </si>
  <si>
    <t>General public administration activities</t>
  </si>
  <si>
    <t>Regulation of the activities of providing health care, education, cultural services and other social services, excluding social security</t>
  </si>
  <si>
    <t>Regulation of and contribution to more efficient operation of businesses</t>
  </si>
  <si>
    <t>Foreign affairs</t>
  </si>
  <si>
    <t>Defence activities</t>
  </si>
  <si>
    <t>Public order and safety activities</t>
  </si>
  <si>
    <t>p80</t>
  </si>
  <si>
    <t>Education services (80)</t>
  </si>
  <si>
    <t>General secondary education</t>
  </si>
  <si>
    <t>Technical and vocational secondary education</t>
  </si>
  <si>
    <t>Sports and recreation education</t>
  </si>
  <si>
    <t>Cultural education</t>
  </si>
  <si>
    <t>Other education n.e.c.</t>
  </si>
  <si>
    <t>Library and archives activities</t>
  </si>
  <si>
    <t>Museums activities and operation of historical sites and buildings</t>
  </si>
  <si>
    <t>Botanical and zoological gardens and nature reserves activities</t>
  </si>
  <si>
    <t>Operation of sports facilities</t>
  </si>
  <si>
    <t>Activities of sports clubs</t>
  </si>
  <si>
    <t>Other sports activities</t>
  </si>
  <si>
    <t>Activities of amusement parks and theme parks</t>
  </si>
  <si>
    <t>Other amusement and recreation activities n.e.c.</t>
  </si>
  <si>
    <t>p91</t>
  </si>
  <si>
    <t>Membership organisation services n.e.c. (91)</t>
  </si>
  <si>
    <t>Activities of business and employers membership organizations</t>
  </si>
  <si>
    <t>Activities of professional membership organizations</t>
  </si>
  <si>
    <t>Activities of religious organizations</t>
  </si>
  <si>
    <t>Activities of political organizations</t>
  </si>
  <si>
    <t>Activities of other membership organizations n.e.c.</t>
  </si>
  <si>
    <t>Repair of computers and peripheral equipment</t>
  </si>
  <si>
    <t>Repair of communication equipment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</si>
  <si>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</si>
  <si>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</si>
  <si>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</si>
  <si>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</si>
  <si>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</si>
  <si>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p93</t>
  </si>
  <si>
    <t>Other services (93)</t>
  </si>
  <si>
    <t>Washing and (dry-) cleaning of textile and fur products</t>
  </si>
  <si>
    <t>Hairdressing and other beauty treatment</t>
  </si>
  <si>
    <t>Funeral and related activities</t>
  </si>
  <si>
    <t>Other personal service activities n.e.c.</t>
  </si>
  <si>
    <t>p99</t>
  </si>
  <si>
    <t>Extra-territorial organizations and bodies</t>
  </si>
  <si>
    <t>Exiobase Classification 1</t>
  </si>
  <si>
    <t>Exiobase Classification 2</t>
  </si>
  <si>
    <t>1010</t>
  </si>
  <si>
    <t>1020</t>
  </si>
  <si>
    <t>1030</t>
  </si>
  <si>
    <t>1040</t>
  </si>
  <si>
    <t>1050</t>
  </si>
  <si>
    <t>1061</t>
  </si>
  <si>
    <t>1062</t>
  </si>
  <si>
    <t>1071</t>
  </si>
  <si>
    <t>1072</t>
  </si>
  <si>
    <t>1073</t>
  </si>
  <si>
    <t>1074</t>
  </si>
  <si>
    <t>1075</t>
  </si>
  <si>
    <t>1079</t>
  </si>
  <si>
    <t>1080</t>
  </si>
  <si>
    <t>1101</t>
  </si>
  <si>
    <t>1102</t>
  </si>
  <si>
    <t>1103</t>
  </si>
  <si>
    <t>1104</t>
  </si>
  <si>
    <t>1200</t>
  </si>
  <si>
    <t>1311</t>
  </si>
  <si>
    <t>1312</t>
  </si>
  <si>
    <t>1313</t>
  </si>
  <si>
    <t>1391</t>
  </si>
  <si>
    <t>1392</t>
  </si>
  <si>
    <t>1393</t>
  </si>
  <si>
    <t>1394</t>
  </si>
  <si>
    <t>1399</t>
  </si>
  <si>
    <t>1410</t>
  </si>
  <si>
    <t>1420</t>
  </si>
  <si>
    <t>1430</t>
  </si>
  <si>
    <t>1511</t>
  </si>
  <si>
    <t>1512</t>
  </si>
  <si>
    <t>1520</t>
  </si>
  <si>
    <t>1610</t>
  </si>
  <si>
    <t>1621</t>
  </si>
  <si>
    <t>1622</t>
  </si>
  <si>
    <t>1623</t>
  </si>
  <si>
    <t>1629</t>
  </si>
  <si>
    <t>1701</t>
  </si>
  <si>
    <t>1702</t>
  </si>
  <si>
    <t>1709</t>
  </si>
  <si>
    <t>1811</t>
  </si>
  <si>
    <t>1812</t>
  </si>
  <si>
    <t>1820</t>
  </si>
  <si>
    <t>1910</t>
  </si>
  <si>
    <t>1920</t>
  </si>
  <si>
    <t>2011</t>
  </si>
  <si>
    <t>2012</t>
  </si>
  <si>
    <t>2013</t>
  </si>
  <si>
    <t>2021</t>
  </si>
  <si>
    <t>2022</t>
  </si>
  <si>
    <t>2023</t>
  </si>
  <si>
    <t>2029</t>
  </si>
  <si>
    <t>2030</t>
  </si>
  <si>
    <t>2100</t>
  </si>
  <si>
    <t>2211</t>
  </si>
  <si>
    <t>2219</t>
  </si>
  <si>
    <t>2220</t>
  </si>
  <si>
    <t>2310</t>
  </si>
  <si>
    <t>2391</t>
  </si>
  <si>
    <t>2392</t>
  </si>
  <si>
    <t>2393</t>
  </si>
  <si>
    <t>2394</t>
  </si>
  <si>
    <t>2395</t>
  </si>
  <si>
    <t>2396</t>
  </si>
  <si>
    <t>2399</t>
  </si>
  <si>
    <t>2410</t>
  </si>
  <si>
    <t>2420</t>
  </si>
  <si>
    <t>2431</t>
  </si>
  <si>
    <t>2432</t>
  </si>
  <si>
    <t>2511</t>
  </si>
  <si>
    <t>2512</t>
  </si>
  <si>
    <t>2513</t>
  </si>
  <si>
    <t>2520</t>
  </si>
  <si>
    <t>2591</t>
  </si>
  <si>
    <t>2592</t>
  </si>
  <si>
    <t>2593</t>
  </si>
  <si>
    <t>2599</t>
  </si>
  <si>
    <t>2610</t>
  </si>
  <si>
    <t>2620</t>
  </si>
  <si>
    <t>2630</t>
  </si>
  <si>
    <t>2640</t>
  </si>
  <si>
    <t>2651</t>
  </si>
  <si>
    <t>2652</t>
  </si>
  <si>
    <t>2660</t>
  </si>
  <si>
    <t>2670</t>
  </si>
  <si>
    <t>2680</t>
  </si>
  <si>
    <t>2710</t>
  </si>
  <si>
    <t>2720</t>
  </si>
  <si>
    <t>2731</t>
  </si>
  <si>
    <t>2732</t>
  </si>
  <si>
    <t>2733</t>
  </si>
  <si>
    <t>2740</t>
  </si>
  <si>
    <t>2750</t>
  </si>
  <si>
    <t>2790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</si>
  <si>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</si>
  <si>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</si>
  <si>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</si>
  <si>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</si>
  <si>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</si>
  <si>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</si>
  <si>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</si>
  <si>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</si>
  <si>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</si>
  <si>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2821</t>
  </si>
  <si>
    <t>2822</t>
  </si>
  <si>
    <t>2823</t>
  </si>
  <si>
    <t>2824</t>
  </si>
  <si>
    <t>2825</t>
  </si>
  <si>
    <t>2826</t>
  </si>
  <si>
    <t>2829</t>
  </si>
  <si>
    <t>2910</t>
  </si>
  <si>
    <t>2920</t>
  </si>
  <si>
    <t>2930</t>
  </si>
  <si>
    <t>3011</t>
  </si>
  <si>
    <t>3012</t>
  </si>
  <si>
    <t>3020</t>
  </si>
  <si>
    <t>3030</t>
  </si>
  <si>
    <t>3040</t>
  </si>
  <si>
    <t>3091</t>
  </si>
  <si>
    <t>3092</t>
  </si>
  <si>
    <t>3099</t>
  </si>
  <si>
    <t>3100</t>
  </si>
  <si>
    <t>3211</t>
  </si>
  <si>
    <t>3212</t>
  </si>
  <si>
    <t>3220</t>
  </si>
  <si>
    <t>3230</t>
  </si>
  <si>
    <t>3240</t>
  </si>
  <si>
    <t>3250</t>
  </si>
  <si>
    <t>3290</t>
  </si>
  <si>
    <t>3311</t>
  </si>
  <si>
    <t>3312</t>
  </si>
  <si>
    <t>3313</t>
  </si>
  <si>
    <t>3314</t>
  </si>
  <si>
    <t>3315</t>
  </si>
  <si>
    <t>3319</t>
  </si>
  <si>
    <t>3320</t>
  </si>
  <si>
    <t>3510</t>
  </si>
  <si>
    <t>3520</t>
  </si>
  <si>
    <t>3530</t>
  </si>
  <si>
    <t>3600</t>
  </si>
  <si>
    <t>3700</t>
  </si>
  <si>
    <t>3811</t>
  </si>
  <si>
    <t>3812</t>
  </si>
  <si>
    <t>3821</t>
  </si>
  <si>
    <t>3822</t>
  </si>
  <si>
    <t>3830</t>
  </si>
  <si>
    <t>3900</t>
  </si>
  <si>
    <t>4100</t>
  </si>
  <si>
    <t>4210</t>
  </si>
  <si>
    <t>4220</t>
  </si>
  <si>
    <t>4290</t>
  </si>
  <si>
    <t>4311</t>
  </si>
  <si>
    <t>4312</t>
  </si>
  <si>
    <t>4321</t>
  </si>
  <si>
    <t>4322</t>
  </si>
  <si>
    <t>4329</t>
  </si>
  <si>
    <t>4330</t>
  </si>
  <si>
    <t>4390</t>
  </si>
  <si>
    <t>4510</t>
  </si>
  <si>
    <t>4520</t>
  </si>
  <si>
    <t>4530</t>
  </si>
  <si>
    <t>4540</t>
  </si>
  <si>
    <t>4610</t>
  </si>
  <si>
    <t>4620</t>
  </si>
  <si>
    <t>4630</t>
  </si>
  <si>
    <t>4641</t>
  </si>
  <si>
    <t>4649</t>
  </si>
  <si>
    <t>4651</t>
  </si>
  <si>
    <t>4652</t>
  </si>
  <si>
    <t>4653</t>
  </si>
  <si>
    <t>4659</t>
  </si>
  <si>
    <t>4661</t>
  </si>
  <si>
    <t>4662</t>
  </si>
  <si>
    <t>4663</t>
  </si>
  <si>
    <t>4669</t>
  </si>
  <si>
    <t>4690</t>
  </si>
  <si>
    <t>4711</t>
  </si>
  <si>
    <t>4719</t>
  </si>
  <si>
    <t>4721</t>
  </si>
  <si>
    <t>4722</t>
  </si>
  <si>
    <t>4723</t>
  </si>
  <si>
    <t>4730</t>
  </si>
  <si>
    <t>4741</t>
  </si>
  <si>
    <t>4742</t>
  </si>
  <si>
    <t>4751</t>
  </si>
  <si>
    <t>4752</t>
  </si>
  <si>
    <t>4753</t>
  </si>
  <si>
    <t>4759</t>
  </si>
  <si>
    <t>4761</t>
  </si>
  <si>
    <t>4762</t>
  </si>
  <si>
    <t>4763</t>
  </si>
  <si>
    <t>4764</t>
  </si>
  <si>
    <t>4771</t>
  </si>
  <si>
    <t>4772</t>
  </si>
  <si>
    <t>4773</t>
  </si>
  <si>
    <t>4774</t>
  </si>
  <si>
    <t>4781</t>
  </si>
  <si>
    <t>4782</t>
  </si>
  <si>
    <t>4789</t>
  </si>
  <si>
    <t>4791</t>
  </si>
  <si>
    <t>4799</t>
  </si>
  <si>
    <t>4911</t>
  </si>
  <si>
    <t>4912</t>
  </si>
  <si>
    <t>4921</t>
  </si>
  <si>
    <t>4922</t>
  </si>
  <si>
    <t>4923</t>
  </si>
  <si>
    <t>4930</t>
  </si>
  <si>
    <t>5011</t>
  </si>
  <si>
    <t>5012</t>
  </si>
  <si>
    <t>5021</t>
  </si>
  <si>
    <t>5022</t>
  </si>
  <si>
    <t>5110</t>
  </si>
  <si>
    <t>5120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</si>
  <si>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</si>
  <si>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</si>
  <si>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</si>
  <si>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</si>
  <si>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</si>
  <si>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</si>
  <si>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</si>
  <si>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</si>
  <si>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</si>
  <si>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</si>
  <si>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5590</t>
  </si>
  <si>
    <t>5610</t>
  </si>
  <si>
    <t>5621</t>
  </si>
  <si>
    <t>5629</t>
  </si>
  <si>
    <t>5630</t>
  </si>
  <si>
    <t>5811</t>
  </si>
  <si>
    <t>5812</t>
  </si>
  <si>
    <t>5813</t>
  </si>
  <si>
    <t>5819</t>
  </si>
  <si>
    <t>5820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</si>
  <si>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</si>
  <si>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</si>
  <si>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</si>
  <si>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</si>
  <si>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</si>
  <si>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</si>
  <si>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</si>
  <si>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</si>
  <si>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</si>
  <si>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</si>
  <si>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</si>
  <si>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</si>
  <si>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</si>
  <si>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</si>
  <si>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</si>
  <si>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</si>
  <si>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</si>
  <si>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</si>
  <si>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</si>
  <si>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</si>
  <si>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</si>
  <si>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</si>
  <si>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</si>
  <si>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</si>
  <si>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</si>
  <si>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</si>
  <si>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</si>
  <si>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</si>
  <si>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</si>
  <si>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</si>
  <si>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</si>
  <si>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</si>
  <si>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</si>
  <si>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</si>
  <si>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</si>
  <si>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</si>
  <si>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</si>
  <si>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</si>
  <si>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6910</t>
  </si>
  <si>
    <t>6920</t>
  </si>
  <si>
    <t>7010</t>
  </si>
  <si>
    <t>7020</t>
  </si>
  <si>
    <t>7110</t>
  </si>
  <si>
    <t>7120</t>
  </si>
  <si>
    <t>7210</t>
  </si>
  <si>
    <t>7220</t>
  </si>
  <si>
    <t>7310</t>
  </si>
  <si>
    <t>7320</t>
  </si>
  <si>
    <t>7410</t>
  </si>
  <si>
    <t>7420</t>
  </si>
  <si>
    <t>7490</t>
  </si>
  <si>
    <t>7500</t>
  </si>
  <si>
    <t>7710</t>
  </si>
  <si>
    <t>7721</t>
  </si>
  <si>
    <t>7722</t>
  </si>
  <si>
    <t>7729</t>
  </si>
  <si>
    <t>7730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</si>
  <si>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</si>
  <si>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</si>
  <si>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</si>
  <si>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</si>
  <si>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</si>
  <si>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</si>
  <si>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</si>
  <si>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</si>
  <si>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</si>
  <si>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</si>
  <si>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</si>
  <si>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</si>
  <si>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</si>
  <si>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</si>
  <si>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</si>
  <si>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</si>
  <si>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</si>
  <si>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</si>
  <si>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</si>
  <si>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</si>
  <si>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</si>
  <si>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</si>
  <si>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</si>
  <si>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</si>
  <si>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</si>
  <si>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</si>
  <si>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</si>
  <si>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8430</t>
  </si>
  <si>
    <t>8510</t>
  </si>
  <si>
    <t>8521</t>
  </si>
  <si>
    <t>8522</t>
  </si>
  <si>
    <t>8530</t>
  </si>
  <si>
    <t>8541</t>
  </si>
  <si>
    <t>8542</t>
  </si>
  <si>
    <t>8549</t>
  </si>
  <si>
    <t>8550</t>
  </si>
  <si>
    <t>8610</t>
  </si>
  <si>
    <t>8620</t>
  </si>
  <si>
    <t>8690</t>
  </si>
  <si>
    <t>8710</t>
  </si>
  <si>
    <t>8720</t>
  </si>
  <si>
    <t>8730</t>
  </si>
  <si>
    <t>8790</t>
  </si>
  <si>
    <t>8810</t>
  </si>
  <si>
    <t>8890</t>
  </si>
  <si>
    <t>9000</t>
  </si>
  <si>
    <t>9101</t>
  </si>
  <si>
    <t>9102</t>
  </si>
  <si>
    <t>9103</t>
  </si>
  <si>
    <t>9200</t>
  </si>
  <si>
    <t>9311</t>
  </si>
  <si>
    <t>9312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</si>
  <si>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</si>
  <si>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</si>
  <si>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</si>
  <si>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</si>
  <si>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</si>
  <si>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</si>
  <si>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</si>
  <si>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</si>
  <si>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</si>
  <si>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</si>
  <si>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</si>
  <si>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</si>
  <si>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</si>
  <si>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</si>
  <si>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</si>
  <si>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9529</t>
  </si>
  <si>
    <t>9601</t>
  </si>
  <si>
    <t>9602</t>
  </si>
  <si>
    <t>9603</t>
  </si>
  <si>
    <t>9609</t>
  </si>
  <si>
    <t>9700</t>
  </si>
  <si>
    <t>9810</t>
  </si>
  <si>
    <t>9820</t>
  </si>
  <si>
    <t>9900</t>
  </si>
  <si>
    <t>Finance Type</t>
  </si>
  <si>
    <t>Finance Currency</t>
  </si>
  <si>
    <t>Finance Exposure</t>
  </si>
  <si>
    <t>Asset Class</t>
  </si>
  <si>
    <t>Asset Class Mapping</t>
  </si>
  <si>
    <t>Currency</t>
  </si>
  <si>
    <t>Business Loans</t>
  </si>
  <si>
    <t>Equity Investment - Private</t>
  </si>
  <si>
    <t>Unlisted Equity</t>
  </si>
  <si>
    <t>Egypt</t>
  </si>
  <si>
    <t>EGP</t>
  </si>
  <si>
    <t>Commercial Real Estate</t>
  </si>
  <si>
    <t>Mortgage Finance</t>
  </si>
  <si>
    <t>Mortgages</t>
  </si>
  <si>
    <t>EUR</t>
  </si>
  <si>
    <t>Listed Equity &amp; Corporate Bonds</t>
  </si>
  <si>
    <t>Project Finance</t>
  </si>
  <si>
    <t>USD</t>
  </si>
  <si>
    <t>Vehicle Finance</t>
  </si>
  <si>
    <t>Motor Vehicle Loans</t>
  </si>
  <si>
    <t>Working Capital - Listed Company</t>
  </si>
  <si>
    <t>Working Capital - Private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</si>
</sst>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orbel"/>
      <family val="2"/>
    </font>
    <font>
      <sz val="10"/>
      <color theme="1"/>
      <name val="Corbel"/>
      <family val="2"/>
    </font>
    <font>
      <b/>
      <sz val="10"/>
      <color theme="0"/>
      <name val="Corbel"/>
      <family val="2"/>
    </font>
    <font>
      <b/>
      <sz val="10"/>
      <color theme="1"/>
      <name val="Corbe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AEEEA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5" xfId="0" applyFont="1" applyFill="1" applyBorder="1"/>
    <xf numFmtId="0" fontId="4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5" xfId="0" applyFont="1" applyFill="1" applyBorder="1"/>
    <xf numFmtId="0" fontId="3" fillId="6" borderId="1" xfId="0" applyFont="1" applyFill="1" applyBorder="1"/>
    <xf numFmtId="0" fontId="0" fillId="0" borderId="1" xfId="0" applyBorder="1"/>
    <xf numFmtId="0" fontId="2" fillId="2" borderId="10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2" fontId="9" fillId="9" borderId="15" xfId="2" applyNumberFormat="1" applyFont="1" applyFill="1" applyBorder="1" applyAlignment="1">
      <alignment horizontal="left" vertical="center"/>
    </xf>
    <xf numFmtId="0" fontId="10" fillId="0" borderId="0" xfId="1" applyFont="1"/>
    <xf numFmtId="2" fontId="9" fillId="8" borderId="16" xfId="2" applyNumberFormat="1" applyFont="1" applyFill="1" applyBorder="1" applyAlignment="1">
      <alignment horizontal="left" vertical="center"/>
    </xf>
    <xf numFmtId="0" fontId="9" fillId="8" borderId="17" xfId="2" applyFont="1" applyFill="1" applyBorder="1" applyAlignment="1">
      <alignment horizontal="center" vertical="center"/>
    </xf>
    <xf numFmtId="2" fontId="9" fillId="9" borderId="16" xfId="2" applyNumberFormat="1" applyFont="1" applyFill="1" applyBorder="1" applyAlignment="1">
      <alignment horizontal="left" vertical="center"/>
    </xf>
    <xf numFmtId="0" fontId="11" fillId="6" borderId="16" xfId="2" applyFont="1" applyFill="1" applyBorder="1" applyAlignment="1">
      <alignment horizontal="center" vertical="center"/>
    </xf>
    <xf numFmtId="0" fontId="11" fillId="6" borderId="17" xfId="2" applyFont="1" applyFill="1" applyBorder="1" applyAlignment="1">
      <alignment vertical="top"/>
    </xf>
    <xf numFmtId="0" fontId="12" fillId="6" borderId="15" xfId="1" applyFont="1" applyFill="1" applyBorder="1"/>
    <xf numFmtId="0" fontId="8" fillId="6" borderId="16" xfId="1" applyFill="1" applyBorder="1"/>
    <xf numFmtId="0" fontId="13" fillId="0" borderId="17" xfId="2" applyFont="1" applyBorder="1" applyAlignment="1">
      <alignment vertical="top"/>
    </xf>
    <xf numFmtId="0" fontId="10" fillId="10" borderId="15" xfId="1" applyFont="1" applyFill="1" applyBorder="1"/>
    <xf numFmtId="0" fontId="10" fillId="0" borderId="16" xfId="1" applyFont="1" applyBorder="1"/>
    <xf numFmtId="0" fontId="14" fillId="6" borderId="15" xfId="1" applyFont="1" applyFill="1" applyBorder="1"/>
    <xf numFmtId="0" fontId="13" fillId="10" borderId="15" xfId="2" applyFont="1" applyFill="1" applyBorder="1" applyAlignment="1">
      <alignment horizontal="left" vertical="center"/>
    </xf>
    <xf numFmtId="49" fontId="13" fillId="0" borderId="16" xfId="2" applyNumberFormat="1" applyFont="1" applyBorder="1" applyAlignment="1">
      <alignment horizontal="left" vertical="center"/>
    </xf>
    <xf numFmtId="49" fontId="11" fillId="6" borderId="16" xfId="2" applyNumberFormat="1" applyFont="1" applyFill="1" applyBorder="1" applyAlignment="1">
      <alignment horizontal="center" vertical="center"/>
    </xf>
    <xf numFmtId="0" fontId="14" fillId="6" borderId="16" xfId="1" applyFont="1" applyFill="1" applyBorder="1"/>
    <xf numFmtId="0" fontId="10" fillId="6" borderId="15" xfId="1" applyFont="1" applyFill="1" applyBorder="1"/>
    <xf numFmtId="0" fontId="12" fillId="6" borderId="16" xfId="1" applyFont="1" applyFill="1" applyBorder="1"/>
    <xf numFmtId="0" fontId="10" fillId="0" borderId="0" xfId="1" applyFont="1" applyAlignment="1">
      <alignment horizontal="left"/>
    </xf>
    <xf numFmtId="0" fontId="4" fillId="3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5" fillId="0" borderId="0" xfId="0" applyFont="1"/>
    <xf numFmtId="0" fontId="16" fillId="11" borderId="0" xfId="0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49" fontId="3" fillId="11" borderId="3" xfId="0" applyNumberFormat="1" applyFont="1" applyFill="1" applyBorder="1" applyAlignment="1">
      <alignment horizontal="center"/>
    </xf>
    <xf numFmtId="49" fontId="3" fillId="11" borderId="4" xfId="0" applyNumberFormat="1" applyFont="1" applyFill="1" applyBorder="1" applyAlignment="1">
      <alignment horizontal="center"/>
    </xf>
    <xf numFmtId="3" fontId="3" fillId="11" borderId="4" xfId="0" applyNumberFormat="1" applyFont="1" applyFill="1" applyBorder="1" applyAlignment="1">
      <alignment horizontal="center"/>
    </xf>
    <xf numFmtId="3" fontId="3" fillId="11" borderId="3" xfId="0" applyNumberFormat="1" applyFont="1" applyFill="1" applyBorder="1" applyAlignment="1">
      <alignment horizontal="center"/>
    </xf>
    <xf numFmtId="3" fontId="3" fillId="11" borderId="1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9" fillId="8" borderId="12" xfId="1" applyFont="1" applyFill="1" applyBorder="1" applyAlignment="1">
      <alignment horizontal="left"/>
    </xf>
    <xf numFmtId="0" fontId="9" fillId="8" borderId="13" xfId="1" applyFont="1" applyFill="1" applyBorder="1" applyAlignment="1">
      <alignment horizontal="left"/>
    </xf>
    <xf numFmtId="2" fontId="9" fillId="9" borderId="14" xfId="2" applyNumberFormat="1" applyFont="1" applyFill="1" applyBorder="1" applyAlignment="1">
      <alignment horizontal="left" vertical="center"/>
    </xf>
    <xf numFmtId="2" fontId="9" fillId="9" borderId="15" xfId="2" applyNumberFormat="1" applyFont="1" applyFill="1" applyBorder="1" applyAlignment="1">
      <alignment horizontal="left" vertical="center"/>
    </xf>
  </cellXfs>
  <cellStyles count="3">
    <cellStyle name="Normal" xfId="0" builtinId="0"/>
    <cellStyle name="Normal 2 4" xfId="1" xr:uid="{723A5FF9-CCCA-45FC-95B2-D9180521A1B1}"/>
    <cellStyle name="Normal 3 5" xfId="2" xr:uid="{E46C9542-D47E-45CD-BC1B-D93A01C92DB9}"/>
  </cellStyles>
  <dxfs count="34">
    <dxf>
      <fill>
        <patternFill>
          <bgColor theme="7" tint="-9.9948118533890809E-2"/>
        </patternFill>
      </fill>
    </dxf>
    <dxf>
      <font>
        <color theme="7" tint="-0.499984740745262"/>
      </font>
      <fill>
        <patternFill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/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/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rbe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strike val="0"/>
        <outline val="0"/>
        <shadow val="0"/>
        <u val="none"/>
        <vertAlign val="baseline"/>
        <sz val="10"/>
        <name val="Corbel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Corbel"/>
        <family val="2"/>
        <scheme val="none"/>
      </font>
      <fill>
        <patternFill patternType="solid">
          <fgColor indexed="64"/>
          <bgColor rgb="FF002060"/>
        </patternFill>
      </fill>
      <alignment vertical="center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rooms.insidenci.com/Applic/SOE/WORK/TR/TR-ROA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rooms.insidenci.com/Applic/SOE/WORK/IW/IWWAB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sshubeur.sharepoint.com/sites/eulerhermes_sharing/Shared%20Documents/Shared%20Data%20Euler%20Hermes_Guidehouse/Modell/2022_THG-Fussabdruck_EH_Einzeldeckungen_working_vers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fys.sharepoint.com@SSL\DavWWWRoot\sites\s051\SISNL18087\WorkEnvironment\Final%20deliverable\FinnfundCarbonfootprintTool_201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https://accesshubgbr-my.sharepoint.com/teams/Energy/globalPCAF/Shared%20Documents/PHASE%201_Create%20web%20database/2022-01-10_Backup/031.%20Excel%20Emission%20Factors/Business%20Loans,%20Listed%20Equity%20&amp;%20Project%20Finance/Economic%20based%20emission%20factors/Input-Output%20Models/Exiobase/Subcontract%20Richard%20Wood/Results/20200219_Final%20results/20191105_%20Deliverable%20format%20draft.xlsx?8E5FF72C" TargetMode="External"/><Relationship Id="rId1" Type="http://schemas.openxmlformats.org/officeDocument/2006/relationships/externalLinkPath" Target="file:///\\8E5FF72C\20191105_%20Deliverable%20format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hmed%20Kamel\Downloads\_Financed%20Emissions%20-%20PCAF\PCAF_DB%20Financed%20emissions%20calculation%20worksheet%200225%20(2).xlsx" TargetMode="External"/><Relationship Id="rId1" Type="http://schemas.openxmlformats.org/officeDocument/2006/relationships/externalLinkPath" Target="file:///C:\Users\Ahmed%20Kamel\Downloads\_Financed%20Emissions%20-%20PCAF\PCAF_DB%20Financed%20emissions%20calculation%20worksheet%20022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All road-compendium file"/>
      <sheetName val="Motorways-compendium file"/>
      <sheetName val="All road-work file"/>
      <sheetName val="Motorways-work file"/>
      <sheetName val="Check"/>
      <sheetName val="chart_roads"/>
      <sheetName val="chart_motorways"/>
      <sheetName val="User instructions"/>
      <sheetName val="EF_Exiobase_Regional"/>
      <sheetName val="All_road-compendium_file"/>
      <sheetName val="Motorways-compendium_file"/>
      <sheetName val="All_road-work_file"/>
      <sheetName val="Motorways-work_file"/>
      <sheetName val="User_instructions"/>
      <sheetName val="IWWABST"/>
      <sheetName val="CHP output definition"/>
      <sheetName val="S2_Space Heating-Comm"/>
      <sheetName val="ElectricityPriceFRRDE"/>
      <sheetName val="ElectricityPriceFRRenergy"/>
      <sheetName val="ElectricityPriceFRRNL"/>
      <sheetName val="ElectricityPriceDA"/>
      <sheetName val="ElectricityPriceID"/>
      <sheetName val="Graph"/>
      <sheetName val="Sector&amp;EnergyPrices"/>
      <sheetName val="Result_Summary"/>
      <sheetName val="EVRSRC BSF Forecast"/>
      <sheetName val="All_road-compendium_file1"/>
      <sheetName val="Motorways-compendium_file1"/>
      <sheetName val="All_road-work_file1"/>
      <sheetName val="Motorways-work_file1"/>
      <sheetName val="User_instructions1"/>
      <sheetName val="CHP_output_definition"/>
      <sheetName val="S2_Space_Heating-Comm"/>
      <sheetName val="EVRSRC_BSF_Forecast"/>
      <sheetName val="All_road-compendium_file2"/>
      <sheetName val="Motorways-compendium_file2"/>
      <sheetName val="All_road-work_file2"/>
      <sheetName val="Motorways-work_file2"/>
      <sheetName val="User_instructions2"/>
      <sheetName val="CHP_output_definition1"/>
      <sheetName val="S2_Space_Heating-Comm1"/>
      <sheetName val="EVRSRC_BSF_Forecast1"/>
      <sheetName val="Lan_quest"/>
      <sheetName val="DA_optimisation_results"/>
      <sheetName val="ID_optimisation_results"/>
      <sheetName val="RD_optimisation_results"/>
      <sheetName val="DA_Inputs"/>
      <sheetName val="Home"/>
      <sheetName val="UNI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B"/>
      <sheetName val="3.1B-notes"/>
      <sheetName val="3.1C"/>
      <sheetName val="3.1C-notes"/>
      <sheetName val="IWWABST"/>
      <sheetName val="%"/>
      <sheetName val="Agregates"/>
      <sheetName val="PUB(estm.)"/>
      <sheetName val="Households"/>
      <sheetName val="MEX"/>
      <sheetName val="BEL"/>
      <sheetName val="DNK(98) DWSA"/>
      <sheetName val="DNK(98) quest."/>
      <sheetName val="DNK(97)"/>
      <sheetName val="FIN"/>
      <sheetName val="Ger.work1"/>
      <sheetName val="LUX"/>
      <sheetName val="UKD"/>
      <sheetName val="Module1"/>
      <sheetName val="by sector"/>
      <sheetName val="Questions to ctry."/>
      <sheetName val="KOR(qst.c.)"/>
      <sheetName val="(GRC(qst.c.))"/>
      <sheetName val="NLD(qst.c.)"/>
      <sheetName val="3.2A"/>
      <sheetName val="3.2B"/>
      <sheetName val="3.2B-notes"/>
      <sheetName val="3.2C"/>
      <sheetName val="3.2C-notes"/>
      <sheetName val="ManIND"/>
      <sheetName val="3_1B"/>
      <sheetName val="3_1B-notes"/>
      <sheetName val="3_1C"/>
      <sheetName val="3_1C-notes"/>
      <sheetName val="PUB(estm_)"/>
      <sheetName val="DNK(98)_DWSA"/>
      <sheetName val="DNK(98)_quest_"/>
      <sheetName val="Ger_work1"/>
      <sheetName val="by_sector"/>
      <sheetName val="Questions_to_ctry_"/>
      <sheetName val="KOR(qst_c_)"/>
      <sheetName val="(GRC(qst_c_))"/>
      <sheetName val="NLD(qst_c_)"/>
      <sheetName val="3_2A"/>
      <sheetName val="3_2B"/>
      <sheetName val="3_2B-notes"/>
      <sheetName val="3_2C"/>
      <sheetName val="3_2C-notes"/>
      <sheetName val="3_1B1"/>
      <sheetName val="3_1B-notes1"/>
      <sheetName val="3_1C1"/>
      <sheetName val="3_1C-notes1"/>
      <sheetName val="PUB(estm_)1"/>
      <sheetName val="DNK(98)_DWSA1"/>
      <sheetName val="DNK(98)_quest_1"/>
      <sheetName val="Ger_work11"/>
      <sheetName val="by_sector1"/>
      <sheetName val="Questions_to_ctry_1"/>
      <sheetName val="KOR(qst_c_)1"/>
      <sheetName val="(GRC(qst_c_))1"/>
      <sheetName val="NLD(qst_c_)1"/>
      <sheetName val="3_2A1"/>
      <sheetName val="3_2B1"/>
      <sheetName val="3_2B-notes1"/>
      <sheetName val="3_2C1"/>
      <sheetName val="3_2C-notes1"/>
      <sheetName val="3_1B2"/>
      <sheetName val="3_1B-notes2"/>
      <sheetName val="3_1C2"/>
      <sheetName val="3_1C-notes2"/>
      <sheetName val="PUB(estm_)2"/>
      <sheetName val="DNK(98)_DWSA2"/>
      <sheetName val="DNK(98)_quest_2"/>
      <sheetName val="Ger_work12"/>
      <sheetName val="by_sector2"/>
      <sheetName val="Questions_to_ctry_2"/>
      <sheetName val="KOR(qst_c_)2"/>
      <sheetName val="(GRC(qst_c_))2"/>
      <sheetName val="NLD(qst_c_)2"/>
      <sheetName val="3_2A2"/>
      <sheetName val="3_2B2"/>
      <sheetName val="3_2B-notes2"/>
      <sheetName val="3_2C2"/>
      <sheetName val="3_2C-notes2"/>
      <sheetName val="Method 1 (GB) grap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Ergebnisse"/>
      <sheetName val="Data Quality Score"/>
      <sheetName val="Datenübersicht"/>
      <sheetName val="Fossile Energie"/>
      <sheetName val="Erneuerbare Energie"/>
      <sheetName val="Erdöl- und Erdgasförderung"/>
      <sheetName val="Chemie"/>
      <sheetName val="Bergbau, inkl. Verarbeitung"/>
      <sheetName val="Papier-, Holz-, Leder- und Text"/>
      <sheetName val="Verarbeitende Industrie"/>
      <sheetName val="Agrarsektor und Nahrungsmitteli"/>
      <sheetName val="Umwelttechnik"/>
      <sheetName val="Transport und Infrastruktur"/>
      <sheetName val="Passagierschiffe"/>
      <sheetName val="Airbusse"/>
      <sheetName val="Sonstige"/>
      <sheetName val="Mapping Warenart"/>
      <sheetName val="Input_Exiobase"/>
      <sheetName val="Input Emissionsfaktoren"/>
      <sheetName val="Input Entschädigungsrisiko"/>
      <sheetName val="Input E-Akte"/>
      <sheetName val="Input Airbus_2"/>
      <sheetName val="Input Airbus"/>
      <sheetName val="Input_Passagierschiffe"/>
      <sheetName val="PCAF Methodik"/>
      <sheetName val="Sektorenaufschlüsselung"/>
      <sheetName val="Anleitung"/>
      <sheetName val="Mapping Verwendungssektor"/>
      <sheetName val="Übersicht Warenarten"/>
      <sheetName val="Admin"/>
      <sheetName val="Übersicht Verwendungssektoren"/>
      <sheetName val="Sty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C1">
            <v>44926</v>
          </cell>
        </row>
        <row r="6">
          <cell r="A6">
            <v>356793900087</v>
          </cell>
          <cell r="B6">
            <v>2590443199</v>
          </cell>
          <cell r="D6">
            <v>3905873347.5400004</v>
          </cell>
          <cell r="E6">
            <v>2472704000</v>
          </cell>
          <cell r="F6">
            <v>1433169347.5400004</v>
          </cell>
          <cell r="G6">
            <v>100356793</v>
          </cell>
          <cell r="H6" t="str">
            <v>ING Bank, eine Niederlassung der ING-DiBa AG</v>
          </cell>
          <cell r="I6">
            <v>81</v>
          </cell>
          <cell r="J6" t="str">
            <v>Russia</v>
          </cell>
          <cell r="K6">
            <v>308121022</v>
          </cell>
          <cell r="L6" t="str">
            <v>LLC Gazprom pererabotka Blagoveshchensk</v>
          </cell>
          <cell r="M6">
            <v>43868</v>
          </cell>
          <cell r="N6" t="str">
            <v>FKG</v>
          </cell>
          <cell r="O6" t="str">
            <v>1 Helium-Rückgewinnungs- + 2 Anlagen zur NGL Rückgewinnungun d Stickstoffabtrennung sowie ferngesteuerte Löschmonitoreund  zusätzliche FlanscheExporteur: Linde AG, Pullach</v>
          </cell>
          <cell r="P6">
            <v>20302</v>
          </cell>
          <cell r="Q6" t="str">
            <v>Anlagen: Separation von Gasen</v>
          </cell>
          <cell r="R6">
            <v>2</v>
          </cell>
          <cell r="S6" t="str">
            <v>Erdöl- und Erdgasförderung inkl. Verarbeitung</v>
          </cell>
          <cell r="T6">
            <v>203</v>
          </cell>
          <cell r="U6" t="str">
            <v>Erdgasverarbeitung</v>
          </cell>
        </row>
        <row r="7">
          <cell r="A7">
            <v>352247900447</v>
          </cell>
          <cell r="B7">
            <v>1368959200</v>
          </cell>
          <cell r="D7">
            <v>1950766860.0800006</v>
          </cell>
          <cell r="E7">
            <v>1300511240.0800004</v>
          </cell>
          <cell r="F7">
            <v>650255620.00000024</v>
          </cell>
          <cell r="G7">
            <v>100352247</v>
          </cell>
          <cell r="H7" t="str">
            <v>KfW IPEX-Bank GmbH</v>
          </cell>
          <cell r="I7">
            <v>22</v>
          </cell>
          <cell r="J7" t="str">
            <v>United Kingdom</v>
          </cell>
          <cell r="K7">
            <v>302215287</v>
          </cell>
          <cell r="L7" t="str">
            <v>Dream Global One Limited</v>
          </cell>
          <cell r="M7">
            <v>43788</v>
          </cell>
          <cell r="N7" t="str">
            <v>FKG isol.</v>
          </cell>
          <cell r="O7" t="str">
            <v>Hochseekreuzfahrtschiff: Global Class 1 (Bau-Nr: 125)Bau und  Lieferung</v>
          </cell>
          <cell r="P7">
            <v>51631</v>
          </cell>
          <cell r="Q7" t="str">
            <v>Passagierschiffe</v>
          </cell>
          <cell r="R7">
            <v>5</v>
          </cell>
          <cell r="S7" t="str">
            <v>Transport / Infrastruktur</v>
          </cell>
          <cell r="T7">
            <v>516</v>
          </cell>
          <cell r="U7" t="str">
            <v>Schiffe</v>
          </cell>
          <cell r="Y7">
            <v>44348</v>
          </cell>
        </row>
        <row r="8">
          <cell r="A8">
            <v>166454900369</v>
          </cell>
          <cell r="B8">
            <v>2487700000</v>
          </cell>
          <cell r="D8">
            <v>1392515119.6199999</v>
          </cell>
          <cell r="E8">
            <v>1206717892</v>
          </cell>
          <cell r="F8">
            <v>185797227.61999989</v>
          </cell>
          <cell r="G8">
            <v>100166454</v>
          </cell>
          <cell r="H8" t="str">
            <v>Bayerische Landesbank</v>
          </cell>
          <cell r="I8">
            <v>52</v>
          </cell>
          <cell r="J8" t="str">
            <v>Turkey</v>
          </cell>
          <cell r="K8">
            <v>305209143</v>
          </cell>
          <cell r="L8" t="str">
            <v>Republik Türkei VD Undersecretary for Treasury and Foreign Trade</v>
          </cell>
          <cell r="M8">
            <v>40703</v>
          </cell>
          <cell r="N8" t="str">
            <v>FKB</v>
          </cell>
          <cell r="O8" t="str">
            <v>Lieferung von Materialpaketen zum Bau von 6 U-Booten</v>
          </cell>
          <cell r="P8">
            <v>51639</v>
          </cell>
          <cell r="Q8" t="str">
            <v>Militärschiffe / militärische Komponenten</v>
          </cell>
          <cell r="R8">
            <v>5</v>
          </cell>
          <cell r="S8" t="str">
            <v>Transport / Infrastruktur</v>
          </cell>
          <cell r="T8">
            <v>516</v>
          </cell>
          <cell r="U8" t="str">
            <v>Schiffe</v>
          </cell>
        </row>
        <row r="9">
          <cell r="A9">
            <v>21721</v>
          </cell>
          <cell r="B9">
            <v>1327320375</v>
          </cell>
          <cell r="D9">
            <v>1660151221.7699993</v>
          </cell>
          <cell r="E9">
            <v>1140949999.9899995</v>
          </cell>
          <cell r="F9">
            <v>519201221.77999973</v>
          </cell>
          <cell r="G9">
            <v>100109361</v>
          </cell>
          <cell r="H9" t="str">
            <v>DEUTSCHE BANK AKTIENGESELLSCHAFT</v>
          </cell>
          <cell r="I9">
            <v>81</v>
          </cell>
          <cell r="J9" t="str">
            <v>Russia</v>
          </cell>
          <cell r="K9">
            <v>308121972</v>
          </cell>
          <cell r="L9" t="str">
            <v>Amur GCC LLC</v>
          </cell>
          <cell r="M9">
            <v>44589</v>
          </cell>
          <cell r="N9" t="str">
            <v>FKG</v>
          </cell>
          <cell r="O9" t="str">
            <v>Engineering, Lieferungen und bauseitige Überwachungsleistung  für eine Ethylenanlage</v>
          </cell>
          <cell r="P9">
            <v>30301</v>
          </cell>
          <cell r="Q9" t="str">
            <v>Anlagen: Herst. organ. Chemikalien</v>
          </cell>
          <cell r="R9">
            <v>3</v>
          </cell>
          <cell r="S9" t="str">
            <v>Chemie</v>
          </cell>
          <cell r="T9">
            <v>303</v>
          </cell>
          <cell r="U9" t="str">
            <v>Sonstige Chemische Industrie</v>
          </cell>
        </row>
        <row r="10">
          <cell r="A10">
            <v>352247900439</v>
          </cell>
          <cell r="B10">
            <v>1019267300</v>
          </cell>
          <cell r="D10">
            <v>1135766319.6999998</v>
          </cell>
          <cell r="E10">
            <v>915196756.83999991</v>
          </cell>
          <cell r="F10">
            <v>220569562.8599999</v>
          </cell>
          <cell r="G10">
            <v>100352247</v>
          </cell>
          <cell r="H10" t="str">
            <v>KfW IPEX-Bank GmbH</v>
          </cell>
          <cell r="I10">
            <v>400</v>
          </cell>
          <cell r="J10" t="str">
            <v>United States</v>
          </cell>
          <cell r="K10">
            <v>340020636</v>
          </cell>
          <cell r="L10" t="str">
            <v>DCL Maritime LLC c/o Corporation Service Company</v>
          </cell>
          <cell r="M10">
            <v>42698</v>
          </cell>
          <cell r="N10" t="str">
            <v>FKG</v>
          </cell>
          <cell r="O10" t="str">
            <v>Kreuzfahrtschiff Baunr. S706</v>
          </cell>
          <cell r="P10">
            <v>51631</v>
          </cell>
          <cell r="Q10" t="str">
            <v>Passagierschiffe</v>
          </cell>
          <cell r="R10">
            <v>5</v>
          </cell>
          <cell r="S10" t="str">
            <v>Transport / Infrastruktur</v>
          </cell>
          <cell r="T10">
            <v>516</v>
          </cell>
          <cell r="U10" t="str">
            <v>Schiffe</v>
          </cell>
          <cell r="Y10">
            <v>45959</v>
          </cell>
        </row>
        <row r="11">
          <cell r="A11">
            <v>352247900466</v>
          </cell>
          <cell r="B11">
            <v>1017826111</v>
          </cell>
          <cell r="D11">
            <v>1273007732.4599996</v>
          </cell>
          <cell r="E11">
            <v>848671821.67999983</v>
          </cell>
          <cell r="F11">
            <v>424335910.77999973</v>
          </cell>
          <cell r="G11">
            <v>100352247</v>
          </cell>
          <cell r="H11" t="str">
            <v>KfW IPEX-Bank GmbH</v>
          </cell>
          <cell r="I11">
            <v>400</v>
          </cell>
          <cell r="J11" t="str">
            <v>United States</v>
          </cell>
          <cell r="K11">
            <v>340020636</v>
          </cell>
          <cell r="L11" t="str">
            <v>DCL Maritime LLC c/o Corporation Service Company</v>
          </cell>
          <cell r="M11">
            <v>43125</v>
          </cell>
          <cell r="N11" t="str">
            <v>FKG</v>
          </cell>
          <cell r="O11" t="str">
            <v>1 Kreuzfahrtschiff Bau-Nr.: 718</v>
          </cell>
          <cell r="P11">
            <v>51631</v>
          </cell>
          <cell r="Q11" t="str">
            <v>Passagierschiffe</v>
          </cell>
          <cell r="R11">
            <v>5</v>
          </cell>
          <cell r="S11" t="str">
            <v>Transport / Infrastruktur</v>
          </cell>
          <cell r="T11">
            <v>516</v>
          </cell>
          <cell r="U11" t="str">
            <v>Schiffe</v>
          </cell>
          <cell r="Y11">
            <v>45595</v>
          </cell>
        </row>
        <row r="12">
          <cell r="A12">
            <v>109361900614</v>
          </cell>
          <cell r="B12">
            <v>868000000</v>
          </cell>
          <cell r="D12">
            <v>1107064189.6800001</v>
          </cell>
          <cell r="E12">
            <v>779622668.79999995</v>
          </cell>
          <cell r="F12">
            <v>327441520.88000011</v>
          </cell>
          <cell r="G12">
            <v>100109361</v>
          </cell>
          <cell r="H12" t="str">
            <v>DEUTSCHE BANK AKTIENGESELLSCHAFT</v>
          </cell>
          <cell r="I12">
            <v>81</v>
          </cell>
          <cell r="J12" t="str">
            <v>Russia</v>
          </cell>
          <cell r="K12">
            <v>308110176</v>
          </cell>
          <cell r="L12" t="str">
            <v>PAO Nizhnekamskneftechim (INN 1651000010)</v>
          </cell>
          <cell r="M12">
            <v>43308</v>
          </cell>
          <cell r="N12" t="str">
            <v>FKG</v>
          </cell>
          <cell r="O12" t="str">
            <v>Ausrüstungsteile für den dem Bau eine Ethylen CrackersLiefer ung, Engineering und Lizenz</v>
          </cell>
          <cell r="P12">
            <v>30301</v>
          </cell>
          <cell r="Q12" t="str">
            <v>Anlagen: Herst. organ. Chemikalien</v>
          </cell>
          <cell r="R12">
            <v>3</v>
          </cell>
          <cell r="S12" t="str">
            <v>Chemie</v>
          </cell>
          <cell r="T12">
            <v>303</v>
          </cell>
          <cell r="U12" t="str">
            <v>Sonstige Chemische Industrie</v>
          </cell>
          <cell r="X12">
            <v>855000000</v>
          </cell>
        </row>
        <row r="13">
          <cell r="A13">
            <v>352247900399</v>
          </cell>
          <cell r="B13">
            <v>1371715393</v>
          </cell>
          <cell r="D13">
            <v>1024271407.6000003</v>
          </cell>
          <cell r="E13">
            <v>764381647.40999997</v>
          </cell>
          <cell r="F13">
            <v>259889760.1900003</v>
          </cell>
          <cell r="G13">
            <v>100352247</v>
          </cell>
          <cell r="H13" t="str">
            <v>KfW IPEX-Bank GmbH</v>
          </cell>
          <cell r="I13">
            <v>220</v>
          </cell>
          <cell r="J13" t="str">
            <v>Egypt</v>
          </cell>
          <cell r="K13">
            <v>322009229</v>
          </cell>
          <cell r="L13" t="str">
            <v>Egyptian Electricity Holding Company (EEHC)</v>
          </cell>
          <cell r="M13">
            <v>42447</v>
          </cell>
          <cell r="N13" t="str">
            <v>FKB</v>
          </cell>
          <cell r="O13" t="str">
            <v>Projektleitung, Engineering der Gesamtanlage, Engineeringund  Lieferung der Gas- und Dampfturbinen, Generatoren undder Ab hitzekessel, Montageüberwachung und Inbetriebnahme.</v>
          </cell>
          <cell r="P13">
            <v>40201</v>
          </cell>
          <cell r="Q13" t="str">
            <v>Gaskraftwerke</v>
          </cell>
          <cell r="R13">
            <v>4</v>
          </cell>
          <cell r="S13" t="str">
            <v>Energie</v>
          </cell>
          <cell r="T13">
            <v>402</v>
          </cell>
          <cell r="U13" t="str">
            <v>Mit fossilen Energieträgern betriebene Kraftwerke</v>
          </cell>
        </row>
        <row r="14">
          <cell r="A14">
            <v>352247900397</v>
          </cell>
          <cell r="B14">
            <v>1368961277</v>
          </cell>
          <cell r="D14">
            <v>1012647431.1899999</v>
          </cell>
          <cell r="E14">
            <v>755692010.30999994</v>
          </cell>
          <cell r="F14">
            <v>256955420.88</v>
          </cell>
          <cell r="G14">
            <v>100352247</v>
          </cell>
          <cell r="H14" t="str">
            <v>KfW IPEX-Bank GmbH</v>
          </cell>
          <cell r="I14">
            <v>220</v>
          </cell>
          <cell r="J14" t="str">
            <v>Egypt</v>
          </cell>
          <cell r="K14">
            <v>322009229</v>
          </cell>
          <cell r="L14" t="str">
            <v>Egyptian Electricity Holding Company (EEHC)</v>
          </cell>
          <cell r="M14">
            <v>42333</v>
          </cell>
          <cell r="N14" t="str">
            <v>FKB</v>
          </cell>
          <cell r="O14" t="str">
            <v>Projektleitung, Engineering der Gesamtanlage, Engineeringund  Lieferung der Gas- und Dampfturbinen, Generatoren undder Ab hitzekessel, Montageüberwachung und Inbetriebnahme.</v>
          </cell>
          <cell r="P14">
            <v>40201</v>
          </cell>
          <cell r="Q14" t="str">
            <v>Gaskraftwerke</v>
          </cell>
          <cell r="R14">
            <v>4</v>
          </cell>
          <cell r="S14" t="str">
            <v>Energie</v>
          </cell>
          <cell r="T14">
            <v>402</v>
          </cell>
          <cell r="U14" t="str">
            <v>Mit fossilen Energieträgern betriebene Kraftwerke</v>
          </cell>
        </row>
        <row r="15">
          <cell r="A15">
            <v>352247900472</v>
          </cell>
          <cell r="B15">
            <v>986000000</v>
          </cell>
          <cell r="D15">
            <v>1128600000</v>
          </cell>
          <cell r="E15">
            <v>752400000</v>
          </cell>
          <cell r="F15">
            <v>376200000</v>
          </cell>
          <cell r="G15">
            <v>100352247</v>
          </cell>
          <cell r="H15" t="str">
            <v>KfW IPEX-Bank GmbH</v>
          </cell>
          <cell r="I15">
            <v>22</v>
          </cell>
          <cell r="J15" t="str">
            <v>United Kingdom</v>
          </cell>
          <cell r="K15">
            <v>302213595</v>
          </cell>
          <cell r="L15" t="str">
            <v>Carnival Plc.</v>
          </cell>
          <cell r="M15">
            <v>43570</v>
          </cell>
          <cell r="N15" t="str">
            <v>FKG</v>
          </cell>
          <cell r="O15" t="str">
            <v>Bau und Lieferung eines Kreuzfahrtschiffes (Bau-Nr. S 717)</v>
          </cell>
          <cell r="P15">
            <v>51631</v>
          </cell>
          <cell r="Q15" t="str">
            <v>Passagierschiffe</v>
          </cell>
          <cell r="R15">
            <v>5</v>
          </cell>
          <cell r="S15" t="str">
            <v>Transport / Infrastruktur</v>
          </cell>
          <cell r="T15">
            <v>516</v>
          </cell>
          <cell r="U15" t="str">
            <v>Schiffe</v>
          </cell>
          <cell r="Y15">
            <v>45291</v>
          </cell>
        </row>
        <row r="16">
          <cell r="A16">
            <v>352247900398</v>
          </cell>
          <cell r="B16">
            <v>1338727388</v>
          </cell>
          <cell r="D16">
            <v>997890658.91999996</v>
          </cell>
          <cell r="E16">
            <v>744752068.41999996</v>
          </cell>
          <cell r="F16">
            <v>253138590.5</v>
          </cell>
          <cell r="G16">
            <v>100352247</v>
          </cell>
          <cell r="H16" t="str">
            <v>KfW IPEX-Bank GmbH</v>
          </cell>
          <cell r="I16">
            <v>220</v>
          </cell>
          <cell r="J16" t="str">
            <v>Egypt</v>
          </cell>
          <cell r="K16">
            <v>322009229</v>
          </cell>
          <cell r="L16" t="str">
            <v>Egyptian Electricity Holding Company (EEHC)</v>
          </cell>
          <cell r="M16">
            <v>42447</v>
          </cell>
          <cell r="N16" t="str">
            <v>FKB</v>
          </cell>
          <cell r="O16" t="str">
            <v>Projektleitung, Engineering der Gesamtanlage, Engineeringund  Lieferung der Gas- und Dampfturbinen, Generatoren undder Ab hitzekessel, Montageüberwachung und Inbetriebnahme.</v>
          </cell>
          <cell r="P16">
            <v>40201</v>
          </cell>
          <cell r="Q16" t="str">
            <v>Gaskraftwerke</v>
          </cell>
          <cell r="R16">
            <v>4</v>
          </cell>
          <cell r="S16" t="str">
            <v>Energie</v>
          </cell>
          <cell r="T16">
            <v>402</v>
          </cell>
          <cell r="U16" t="str">
            <v>Mit fossilen Energieträgern betriebene Kraftwerke</v>
          </cell>
        </row>
        <row r="17">
          <cell r="A17">
            <v>352247900456</v>
          </cell>
          <cell r="B17">
            <v>978700000</v>
          </cell>
          <cell r="D17">
            <v>1059204241.8499998</v>
          </cell>
          <cell r="E17">
            <v>715678541.75</v>
          </cell>
          <cell r="F17">
            <v>343525700.09999979</v>
          </cell>
          <cell r="G17">
            <v>100352247</v>
          </cell>
          <cell r="H17" t="str">
            <v>KfW IPEX-Bank GmbH</v>
          </cell>
          <cell r="I17">
            <v>22</v>
          </cell>
          <cell r="J17" t="str">
            <v>United Kingdom</v>
          </cell>
          <cell r="K17">
            <v>302213595</v>
          </cell>
          <cell r="L17" t="str">
            <v>Carnival Plc.</v>
          </cell>
          <cell r="M17">
            <v>43299</v>
          </cell>
          <cell r="N17" t="str">
            <v>FKG</v>
          </cell>
          <cell r="O17" t="str">
            <v>1 Kreuzfahrtschiff (Bau-Nr: S.716)</v>
          </cell>
          <cell r="P17">
            <v>51631</v>
          </cell>
          <cell r="Q17" t="str">
            <v>Passagierschiffe</v>
          </cell>
          <cell r="R17">
            <v>5</v>
          </cell>
          <cell r="S17" t="str">
            <v>Transport / Infrastruktur</v>
          </cell>
          <cell r="T17">
            <v>516</v>
          </cell>
          <cell r="U17" t="str">
            <v>Schiffe</v>
          </cell>
          <cell r="Y17">
            <v>44682</v>
          </cell>
        </row>
        <row r="18">
          <cell r="A18">
            <v>352247900394</v>
          </cell>
          <cell r="B18">
            <v>1015000000</v>
          </cell>
          <cell r="D18">
            <v>999150080.40000021</v>
          </cell>
          <cell r="E18">
            <v>698236100.60000014</v>
          </cell>
          <cell r="F18">
            <v>300913979.80000007</v>
          </cell>
          <cell r="G18">
            <v>100352247</v>
          </cell>
          <cell r="H18" t="str">
            <v>KfW IPEX-Bank GmbH</v>
          </cell>
          <cell r="I18">
            <v>400</v>
          </cell>
          <cell r="J18" t="str">
            <v>United States</v>
          </cell>
          <cell r="K18">
            <v>340018525</v>
          </cell>
          <cell r="L18" t="str">
            <v>Royal Caribbean Cruises Ltd.</v>
          </cell>
          <cell r="M18">
            <v>42396</v>
          </cell>
          <cell r="N18" t="str">
            <v>FKG</v>
          </cell>
          <cell r="O18" t="str">
            <v>Kreuzfahrtschiff (Bau-Nr.: S.713)</v>
          </cell>
          <cell r="P18">
            <v>51631</v>
          </cell>
          <cell r="Q18" t="str">
            <v>Passagierschiffe</v>
          </cell>
          <cell r="R18">
            <v>5</v>
          </cell>
          <cell r="S18" t="str">
            <v>Transport / Infrastruktur</v>
          </cell>
          <cell r="T18">
            <v>516</v>
          </cell>
          <cell r="U18" t="str">
            <v>Schiffe</v>
          </cell>
        </row>
        <row r="19">
          <cell r="A19">
            <v>352247900390</v>
          </cell>
          <cell r="B19">
            <v>941626531</v>
          </cell>
          <cell r="D19">
            <v>943942781.49000013</v>
          </cell>
          <cell r="E19">
            <v>678094005.78999996</v>
          </cell>
          <cell r="F19">
            <v>265848775.70000017</v>
          </cell>
          <cell r="G19">
            <v>100352247</v>
          </cell>
          <cell r="H19" t="str">
            <v>KfW IPEX-Bank GmbH</v>
          </cell>
          <cell r="I19">
            <v>400</v>
          </cell>
          <cell r="J19" t="str">
            <v>United States</v>
          </cell>
          <cell r="K19">
            <v>340018479</v>
          </cell>
          <cell r="L19" t="str">
            <v>Carnival Corporation</v>
          </cell>
          <cell r="M19">
            <v>42318</v>
          </cell>
          <cell r="N19" t="str">
            <v>FKG</v>
          </cell>
          <cell r="O19" t="str">
            <v>1 Kreuzfahrtschiff</v>
          </cell>
          <cell r="P19">
            <v>51631</v>
          </cell>
          <cell r="Q19" t="str">
            <v>Passagierschiffe</v>
          </cell>
          <cell r="R19">
            <v>5</v>
          </cell>
          <cell r="S19" t="str">
            <v>Transport / Infrastruktur</v>
          </cell>
          <cell r="T19">
            <v>516</v>
          </cell>
          <cell r="U19" t="str">
            <v>Schiffe</v>
          </cell>
        </row>
        <row r="20">
          <cell r="A20">
            <v>352247900393</v>
          </cell>
          <cell r="B20">
            <v>949081000</v>
          </cell>
          <cell r="D20">
            <v>774594033.17000008</v>
          </cell>
          <cell r="E20">
            <v>669554829.50999999</v>
          </cell>
          <cell r="F20">
            <v>105039203.66000009</v>
          </cell>
          <cell r="G20">
            <v>100352247</v>
          </cell>
          <cell r="H20" t="str">
            <v>KfW IPEX-Bank GmbH</v>
          </cell>
          <cell r="I20">
            <v>400</v>
          </cell>
          <cell r="J20" t="str">
            <v>United States</v>
          </cell>
          <cell r="K20">
            <v>340018525</v>
          </cell>
          <cell r="L20" t="str">
            <v>Royal Caribbean Cruises Ltd.</v>
          </cell>
          <cell r="M20">
            <v>42396</v>
          </cell>
          <cell r="N20" t="str">
            <v>FKG</v>
          </cell>
          <cell r="O20" t="str">
            <v>Kreuzfahrtschiff (Bau-Nr.: S.700)</v>
          </cell>
          <cell r="P20">
            <v>51631</v>
          </cell>
          <cell r="Q20" t="str">
            <v>Passagierschiffe</v>
          </cell>
          <cell r="R20">
            <v>5</v>
          </cell>
          <cell r="S20" t="str">
            <v>Transport / Infrastruktur</v>
          </cell>
          <cell r="T20">
            <v>516</v>
          </cell>
          <cell r="U20" t="str">
            <v>Schiffe</v>
          </cell>
        </row>
        <row r="21">
          <cell r="A21">
            <v>352247900428</v>
          </cell>
          <cell r="B21">
            <v>941630000</v>
          </cell>
          <cell r="D21">
            <v>961606244.54000032</v>
          </cell>
          <cell r="E21">
            <v>658634414.10000002</v>
          </cell>
          <cell r="F21">
            <v>302971830.4400003</v>
          </cell>
          <cell r="G21">
            <v>100352247</v>
          </cell>
          <cell r="H21" t="str">
            <v>KfW IPEX-Bank GmbH</v>
          </cell>
          <cell r="I21">
            <v>400</v>
          </cell>
          <cell r="J21" t="str">
            <v>United States</v>
          </cell>
          <cell r="K21">
            <v>340018479</v>
          </cell>
          <cell r="L21" t="str">
            <v>Carnival Corporation</v>
          </cell>
          <cell r="M21">
            <v>42781</v>
          </cell>
          <cell r="N21" t="str">
            <v>FKG</v>
          </cell>
          <cell r="O21" t="str">
            <v>1 Kreuzfahrtschiff Bau-Nr. S 709</v>
          </cell>
          <cell r="P21">
            <v>51631</v>
          </cell>
          <cell r="Q21" t="str">
            <v>Passagierschiffe</v>
          </cell>
          <cell r="R21">
            <v>5</v>
          </cell>
          <cell r="S21" t="str">
            <v>Transport / Infrastruktur</v>
          </cell>
          <cell r="T21">
            <v>516</v>
          </cell>
          <cell r="U21" t="str">
            <v>Schiffe</v>
          </cell>
          <cell r="Y21">
            <v>44620</v>
          </cell>
        </row>
        <row r="22">
          <cell r="A22">
            <v>109361900617</v>
          </cell>
          <cell r="B22">
            <v>828000000</v>
          </cell>
          <cell r="D22">
            <v>931484975.15000045</v>
          </cell>
          <cell r="E22">
            <v>640299177.62000024</v>
          </cell>
          <cell r="F22">
            <v>291185797.53000021</v>
          </cell>
          <cell r="G22">
            <v>100109361</v>
          </cell>
          <cell r="H22" t="str">
            <v>DEUTSCHE BANK AKTIENGESELLSCHAFT</v>
          </cell>
          <cell r="I22">
            <v>22</v>
          </cell>
          <cell r="J22" t="str">
            <v>United Kingdom</v>
          </cell>
          <cell r="K22">
            <v>302215283</v>
          </cell>
          <cell r="L22" t="str">
            <v>Blue Maritime Limited</v>
          </cell>
          <cell r="M22">
            <v>43423</v>
          </cell>
          <cell r="N22" t="str">
            <v>FKG isol.</v>
          </cell>
          <cell r="O22" t="str">
            <v>Bau und Lieferung einer Motoryacht ("Projekt Blue")</v>
          </cell>
          <cell r="P22">
            <v>51637</v>
          </cell>
          <cell r="Q22" t="str">
            <v>Spezialschiffe</v>
          </cell>
          <cell r="R22">
            <v>5</v>
          </cell>
          <cell r="S22" t="str">
            <v>Transport / Infrastruktur</v>
          </cell>
          <cell r="T22">
            <v>516</v>
          </cell>
          <cell r="U22" t="str">
            <v>Schiffe</v>
          </cell>
        </row>
        <row r="23">
          <cell r="A23">
            <v>600625900010</v>
          </cell>
          <cell r="B23">
            <v>932662472</v>
          </cell>
          <cell r="D23">
            <v>789060216.50000012</v>
          </cell>
          <cell r="E23">
            <v>588850907.84000003</v>
          </cell>
          <cell r="F23">
            <v>200209308.66000009</v>
          </cell>
          <cell r="G23">
            <v>100600625</v>
          </cell>
          <cell r="H23" t="str">
            <v>Credit Suisse AG</v>
          </cell>
          <cell r="I23">
            <v>688</v>
          </cell>
          <cell r="J23" t="str">
            <v>Vietnam</v>
          </cell>
          <cell r="K23">
            <v>368801957</v>
          </cell>
          <cell r="L23" t="str">
            <v>Vinfast Trading and Production JSC (Tax Code 0107894416)</v>
          </cell>
          <cell r="M23">
            <v>43390</v>
          </cell>
          <cell r="N23" t="str">
            <v>FKG isol.</v>
          </cell>
          <cell r="O23" t="str">
            <v>Errichtung eines Fabrikkomplexes zur Fertigung von PKW`S</v>
          </cell>
          <cell r="P23">
            <v>50501</v>
          </cell>
          <cell r="Q23" t="str">
            <v>Anlagen: Bau von KFZ/-Motoren</v>
          </cell>
          <cell r="R23">
            <v>5</v>
          </cell>
          <cell r="S23" t="str">
            <v>Transport / Infrastruktur</v>
          </cell>
          <cell r="T23">
            <v>505</v>
          </cell>
          <cell r="U23" t="str">
            <v>Anlagen zum Bau von Transportmitteln</v>
          </cell>
          <cell r="Y23">
            <v>43617</v>
          </cell>
        </row>
        <row r="24">
          <cell r="A24">
            <v>352247900389</v>
          </cell>
          <cell r="B24">
            <v>921300000</v>
          </cell>
          <cell r="D24">
            <v>643976976.99000001</v>
          </cell>
          <cell r="E24">
            <v>561563022.1400001</v>
          </cell>
          <cell r="F24">
            <v>82413954.849999905</v>
          </cell>
          <cell r="G24">
            <v>100352247</v>
          </cell>
          <cell r="H24" t="str">
            <v>KfW IPEX-Bank GmbH</v>
          </cell>
          <cell r="I24">
            <v>400</v>
          </cell>
          <cell r="J24" t="str">
            <v>United States</v>
          </cell>
          <cell r="K24">
            <v>340018479</v>
          </cell>
          <cell r="L24" t="str">
            <v>Carnival Corporation</v>
          </cell>
          <cell r="M24">
            <v>42318</v>
          </cell>
          <cell r="N24" t="str">
            <v>FKG</v>
          </cell>
          <cell r="O24" t="str">
            <v>1 Kreuzfahrtschiff</v>
          </cell>
          <cell r="P24">
            <v>51631</v>
          </cell>
          <cell r="Q24" t="str">
            <v>Passagierschiffe</v>
          </cell>
          <cell r="R24">
            <v>5</v>
          </cell>
          <cell r="S24" t="str">
            <v>Transport / Infrastruktur</v>
          </cell>
          <cell r="T24">
            <v>516</v>
          </cell>
          <cell r="U24" t="str">
            <v>Schiffe</v>
          </cell>
        </row>
        <row r="25">
          <cell r="A25">
            <v>352247900369</v>
          </cell>
          <cell r="B25">
            <v>911289812</v>
          </cell>
          <cell r="D25">
            <v>639220110.66000009</v>
          </cell>
          <cell r="E25">
            <v>539962780.92000008</v>
          </cell>
          <cell r="F25">
            <v>99257329.74000001</v>
          </cell>
          <cell r="G25">
            <v>100352247</v>
          </cell>
          <cell r="H25" t="str">
            <v>KfW IPEX-Bank GmbH</v>
          </cell>
          <cell r="I25">
            <v>422</v>
          </cell>
          <cell r="J25" t="str">
            <v>Bermuda</v>
          </cell>
          <cell r="K25">
            <v>342200148</v>
          </cell>
          <cell r="L25" t="str">
            <v>Seahawk Two Ltd.</v>
          </cell>
          <cell r="M25">
            <v>41850</v>
          </cell>
          <cell r="N25" t="str">
            <v>FKG</v>
          </cell>
          <cell r="O25" t="str">
            <v>Bau und Lieferung eines Kreuzfahrtschiffes (Bau-Nr.708)</v>
          </cell>
          <cell r="P25">
            <v>51631</v>
          </cell>
          <cell r="Q25" t="str">
            <v>Passagierschiffe</v>
          </cell>
          <cell r="R25">
            <v>5</v>
          </cell>
          <cell r="S25" t="str">
            <v>Transport / Infrastruktur</v>
          </cell>
          <cell r="T25">
            <v>516</v>
          </cell>
          <cell r="U25" t="str">
            <v>Schiffe</v>
          </cell>
        </row>
        <row r="26">
          <cell r="A26">
            <v>352247900495</v>
          </cell>
          <cell r="B26">
            <v>548050000</v>
          </cell>
          <cell r="D26">
            <v>647153461.5799998</v>
          </cell>
          <cell r="E26">
            <v>429328749.74999988</v>
          </cell>
          <cell r="F26">
            <v>217824711.82999992</v>
          </cell>
          <cell r="G26">
            <v>100352247</v>
          </cell>
          <cell r="H26" t="str">
            <v>KfW IPEX-Bank GmbH</v>
          </cell>
          <cell r="I26">
            <v>400</v>
          </cell>
          <cell r="J26" t="str">
            <v>United States</v>
          </cell>
          <cell r="K26">
            <v>340018525</v>
          </cell>
          <cell r="L26" t="str">
            <v>Royal Caribbean Cruises Ltd.</v>
          </cell>
          <cell r="M26">
            <v>43816</v>
          </cell>
          <cell r="N26" t="str">
            <v>FKG</v>
          </cell>
          <cell r="O26" t="str">
            <v>1 Kreuzfahrtschiff (Bau-Nr.:720)</v>
          </cell>
          <cell r="P26">
            <v>51631</v>
          </cell>
          <cell r="Q26" t="str">
            <v>Passagierschiffe</v>
          </cell>
          <cell r="R26">
            <v>5</v>
          </cell>
          <cell r="S26" t="str">
            <v>Transport / Infrastruktur</v>
          </cell>
          <cell r="T26">
            <v>516</v>
          </cell>
          <cell r="U26" t="str">
            <v>Schiffe</v>
          </cell>
          <cell r="Y26">
            <v>45428</v>
          </cell>
        </row>
        <row r="27">
          <cell r="A27">
            <v>352247900261</v>
          </cell>
          <cell r="B27">
            <v>907528686</v>
          </cell>
          <cell r="D27">
            <v>524677539.63</v>
          </cell>
          <cell r="E27">
            <v>421135049.54000002</v>
          </cell>
          <cell r="F27">
            <v>103542490.08999997</v>
          </cell>
          <cell r="G27">
            <v>100352247</v>
          </cell>
          <cell r="H27" t="str">
            <v>KfW IPEX-Bank GmbH</v>
          </cell>
          <cell r="I27">
            <v>422</v>
          </cell>
          <cell r="J27" t="str">
            <v>Bermuda</v>
          </cell>
          <cell r="K27">
            <v>342200142</v>
          </cell>
          <cell r="L27" t="str">
            <v>Breakaway Four Ltd</v>
          </cell>
          <cell r="M27">
            <v>41220</v>
          </cell>
          <cell r="N27" t="str">
            <v>FKG</v>
          </cell>
          <cell r="O27" t="str">
            <v>Bau und Lieferung eines Kreuzfahrtschiffes (Bau-Nr. 694)</v>
          </cell>
          <cell r="P27">
            <v>51631</v>
          </cell>
          <cell r="Q27" t="str">
            <v>Passagierschiffe</v>
          </cell>
          <cell r="R27">
            <v>5</v>
          </cell>
          <cell r="S27" t="str">
            <v>Transport / Infrastruktur</v>
          </cell>
          <cell r="T27">
            <v>516</v>
          </cell>
          <cell r="U27" t="str">
            <v>Schiffe</v>
          </cell>
        </row>
        <row r="28">
          <cell r="A28">
            <v>352247900360</v>
          </cell>
          <cell r="B28">
            <v>883872881</v>
          </cell>
          <cell r="D28">
            <v>543609196.7700001</v>
          </cell>
          <cell r="E28">
            <v>420677796.31</v>
          </cell>
          <cell r="F28">
            <v>122931400.4600001</v>
          </cell>
          <cell r="G28">
            <v>100352247</v>
          </cell>
          <cell r="H28" t="str">
            <v>KfW IPEX-Bank GmbH</v>
          </cell>
          <cell r="I28">
            <v>422</v>
          </cell>
          <cell r="J28" t="str">
            <v>Bermuda</v>
          </cell>
          <cell r="K28">
            <v>342200147</v>
          </cell>
          <cell r="L28" t="str">
            <v>Seahawk One Ltd.</v>
          </cell>
          <cell r="M28">
            <v>41850</v>
          </cell>
          <cell r="N28" t="str">
            <v>FKG</v>
          </cell>
          <cell r="O28" t="str">
            <v>Bau und Lieferung eines Kreuzfahrtschiffes (Bau-Nr.707)</v>
          </cell>
          <cell r="P28">
            <v>51631</v>
          </cell>
          <cell r="Q28" t="str">
            <v>Passagierschiffe</v>
          </cell>
          <cell r="R28">
            <v>5</v>
          </cell>
          <cell r="S28" t="str">
            <v>Transport / Infrastruktur</v>
          </cell>
          <cell r="T28">
            <v>516</v>
          </cell>
          <cell r="U28" t="str">
            <v>Schiffe</v>
          </cell>
        </row>
        <row r="29">
          <cell r="A29">
            <v>352247900494</v>
          </cell>
          <cell r="B29">
            <v>526800000</v>
          </cell>
          <cell r="D29">
            <v>621795733.95000005</v>
          </cell>
          <cell r="E29">
            <v>412490949.94999999</v>
          </cell>
          <cell r="F29">
            <v>209304784.00000006</v>
          </cell>
          <cell r="G29">
            <v>100352247</v>
          </cell>
          <cell r="H29" t="str">
            <v>KfW IPEX-Bank GmbH</v>
          </cell>
          <cell r="I29">
            <v>400</v>
          </cell>
          <cell r="J29" t="str">
            <v>United States</v>
          </cell>
          <cell r="K29">
            <v>340018525</v>
          </cell>
          <cell r="L29" t="str">
            <v>Royal Caribbean Cruises Ltd.</v>
          </cell>
          <cell r="M29">
            <v>43816</v>
          </cell>
          <cell r="N29" t="str">
            <v>FKG</v>
          </cell>
          <cell r="O29" t="str">
            <v>1 Kreuzfahrtschiff (Baunummer 719)</v>
          </cell>
          <cell r="P29">
            <v>51631</v>
          </cell>
          <cell r="Q29" t="str">
            <v>Passagierschiffe</v>
          </cell>
          <cell r="R29">
            <v>5</v>
          </cell>
          <cell r="S29" t="str">
            <v>Transport / Infrastruktur</v>
          </cell>
          <cell r="T29">
            <v>516</v>
          </cell>
          <cell r="U29" t="str">
            <v>Schiffe</v>
          </cell>
          <cell r="Y29">
            <v>45021</v>
          </cell>
        </row>
        <row r="30">
          <cell r="A30">
            <v>395201900001</v>
          </cell>
          <cell r="B30">
            <v>517864132</v>
          </cell>
          <cell r="D30">
            <v>606665931.51999986</v>
          </cell>
          <cell r="E30">
            <v>409861609.52999991</v>
          </cell>
          <cell r="F30">
            <v>196804321.98999995</v>
          </cell>
          <cell r="G30">
            <v>100395201</v>
          </cell>
          <cell r="H30" t="str">
            <v>Sumitomo Mitsui Banking Corporation Taipei Branch</v>
          </cell>
          <cell r="I30">
            <v>736</v>
          </cell>
          <cell r="J30" t="str">
            <v>Taiwan</v>
          </cell>
          <cell r="K30">
            <v>373608708</v>
          </cell>
          <cell r="L30" t="str">
            <v>YunNeng Wind Power Co. Ltd. Preparatory Office</v>
          </cell>
          <cell r="M30">
            <v>43627</v>
          </cell>
          <cell r="N30" t="str">
            <v>FKG isol.</v>
          </cell>
          <cell r="O30" t="str">
            <v>Offshore Windpark*Exporteure:Siemens Gamesa Renewable Energy  GmbH &amp; Co KG, CuxhavenSiemens AG, MünchenSteelwind Nordenha m GmbH, Nordenhamwpd offshore solutions GmbH, Bremen</v>
          </cell>
          <cell r="P30">
            <v>40103</v>
          </cell>
          <cell r="Q30" t="str">
            <v>Windkraft</v>
          </cell>
          <cell r="R30">
            <v>4</v>
          </cell>
          <cell r="S30" t="str">
            <v>Energie</v>
          </cell>
          <cell r="T30">
            <v>401</v>
          </cell>
          <cell r="U30" t="str">
            <v>Erneuerbare Energien</v>
          </cell>
        </row>
        <row r="31">
          <cell r="A31">
            <v>352247900339</v>
          </cell>
          <cell r="B31">
            <v>753182214</v>
          </cell>
          <cell r="D31">
            <v>496901145.41999996</v>
          </cell>
          <cell r="E31">
            <v>408551441.50999999</v>
          </cell>
          <cell r="F31">
            <v>88349703.909999967</v>
          </cell>
          <cell r="G31">
            <v>100352247</v>
          </cell>
          <cell r="H31" t="str">
            <v>KfW IPEX-Bank GmbH</v>
          </cell>
          <cell r="I31">
            <v>422</v>
          </cell>
          <cell r="J31" t="str">
            <v>Bermuda</v>
          </cell>
          <cell r="K31">
            <v>342200146</v>
          </cell>
          <cell r="L31" t="str">
            <v>World Dream Ltd.</v>
          </cell>
          <cell r="M31">
            <v>41884</v>
          </cell>
          <cell r="N31" t="str">
            <v>FKG</v>
          </cell>
          <cell r="O31" t="str">
            <v>1 Kreuzfahrtschiff (Bau-Nr. 712)</v>
          </cell>
          <cell r="P31">
            <v>51631</v>
          </cell>
          <cell r="Q31" t="str">
            <v>Passagierschiffe</v>
          </cell>
          <cell r="R31">
            <v>5</v>
          </cell>
          <cell r="S31" t="str">
            <v>Transport / Infrastruktur</v>
          </cell>
          <cell r="T31">
            <v>516</v>
          </cell>
          <cell r="U31" t="str">
            <v>Schiffe</v>
          </cell>
        </row>
        <row r="32">
          <cell r="A32">
            <v>352247900460</v>
          </cell>
          <cell r="B32">
            <v>490760658</v>
          </cell>
          <cell r="D32">
            <v>583325175.80999994</v>
          </cell>
          <cell r="E32">
            <v>389576030.14000005</v>
          </cell>
          <cell r="F32">
            <v>193749145.6699999</v>
          </cell>
          <cell r="G32">
            <v>100352247</v>
          </cell>
          <cell r="H32" t="str">
            <v>KfW IPEX-Bank GmbH</v>
          </cell>
          <cell r="I32">
            <v>508</v>
          </cell>
          <cell r="J32" t="str">
            <v>Brazil</v>
          </cell>
          <cell r="K32">
            <v>350826833</v>
          </cell>
          <cell r="L32" t="str">
            <v>UTE GNA 1 Geracao de Energia Ltda</v>
          </cell>
          <cell r="M32">
            <v>43675</v>
          </cell>
          <cell r="N32" t="str">
            <v>FKG KGD isol.</v>
          </cell>
          <cell r="O32" t="str">
            <v>3 Gasturbinen, 3 Kessel, 4 Tranformatoren und 1 Dampfturbine Exporteur: Siemens AG, Offenbach</v>
          </cell>
          <cell r="P32">
            <v>40201</v>
          </cell>
          <cell r="Q32" t="str">
            <v>Gaskraftwerke</v>
          </cell>
          <cell r="R32">
            <v>4</v>
          </cell>
          <cell r="S32" t="str">
            <v>Energie</v>
          </cell>
          <cell r="T32">
            <v>402</v>
          </cell>
          <cell r="U32" t="str">
            <v>Mit fossilen Energieträgern betriebene Kraftwerke</v>
          </cell>
          <cell r="X32">
            <v>564500000</v>
          </cell>
          <cell r="Y32">
            <v>44181</v>
          </cell>
        </row>
        <row r="33">
          <cell r="A33">
            <v>352247900312</v>
          </cell>
          <cell r="B33">
            <v>792100000</v>
          </cell>
          <cell r="D33">
            <v>432254392.77999991</v>
          </cell>
          <cell r="E33">
            <v>354479487.45999998</v>
          </cell>
          <cell r="F33">
            <v>77774905.319999933</v>
          </cell>
          <cell r="G33">
            <v>100352247</v>
          </cell>
          <cell r="H33" t="str">
            <v>KfW IPEX-Bank GmbH</v>
          </cell>
          <cell r="I33">
            <v>400</v>
          </cell>
          <cell r="J33" t="str">
            <v>United States</v>
          </cell>
          <cell r="K33">
            <v>340018525</v>
          </cell>
          <cell r="L33" t="str">
            <v>Royal Caribbean Cruises Ltd.</v>
          </cell>
          <cell r="M33">
            <v>41701</v>
          </cell>
          <cell r="N33" t="str">
            <v>FKG</v>
          </cell>
          <cell r="O33" t="str">
            <v>1 Kreuzfahrtschiff mit 2.094 Passagierkabinen (Bau-Nr. 699)</v>
          </cell>
          <cell r="P33">
            <v>51631</v>
          </cell>
          <cell r="Q33" t="str">
            <v>Passagierschiffe</v>
          </cell>
          <cell r="R33">
            <v>5</v>
          </cell>
          <cell r="S33" t="str">
            <v>Transport / Infrastruktur</v>
          </cell>
          <cell r="T33">
            <v>516</v>
          </cell>
          <cell r="U33" t="str">
            <v>Schiffe</v>
          </cell>
        </row>
        <row r="34">
          <cell r="A34">
            <v>352247900234</v>
          </cell>
          <cell r="B34">
            <v>838953930</v>
          </cell>
          <cell r="D34">
            <v>416529772.66999996</v>
          </cell>
          <cell r="E34">
            <v>344827282.87999994</v>
          </cell>
          <cell r="F34">
            <v>71702489.790000021</v>
          </cell>
          <cell r="G34">
            <v>100352247</v>
          </cell>
          <cell r="H34" t="str">
            <v>KfW IPEX-Bank GmbH</v>
          </cell>
          <cell r="I34">
            <v>50</v>
          </cell>
          <cell r="J34" t="str">
            <v>Greece</v>
          </cell>
          <cell r="K34">
            <v>305000671</v>
          </cell>
          <cell r="L34" t="str">
            <v>Public Power Corporation S.A.</v>
          </cell>
          <cell r="M34">
            <v>41613</v>
          </cell>
          <cell r="N34" t="str">
            <v>FKG</v>
          </cell>
          <cell r="O34" t="str">
            <v>Erstellung,Genehmigungsplanung und Pre-Engineering (Phase I) Design, Engineering, Fertigung und Lieferung derDampferzeuge ranlage und Turbinenanlage (Phase II)</v>
          </cell>
          <cell r="P34">
            <v>40202</v>
          </cell>
          <cell r="Q34" t="str">
            <v>Kohlekraftwerke</v>
          </cell>
          <cell r="R34">
            <v>4</v>
          </cell>
          <cell r="S34" t="str">
            <v>Energie</v>
          </cell>
          <cell r="T34">
            <v>402</v>
          </cell>
          <cell r="U34" t="str">
            <v>Mit fossilen Energieträgern betriebene Kraftwerke</v>
          </cell>
        </row>
        <row r="35">
          <cell r="A35">
            <v>352247900252</v>
          </cell>
          <cell r="B35">
            <v>734223571</v>
          </cell>
          <cell r="D35">
            <v>336665768.38999999</v>
          </cell>
          <cell r="E35">
            <v>306499056.50999999</v>
          </cell>
          <cell r="F35">
            <v>30166711.879999995</v>
          </cell>
          <cell r="G35">
            <v>100352247</v>
          </cell>
          <cell r="H35" t="str">
            <v>KfW IPEX-Bank GmbH</v>
          </cell>
          <cell r="I35">
            <v>422</v>
          </cell>
          <cell r="J35" t="str">
            <v>Bermuda</v>
          </cell>
          <cell r="K35">
            <v>342200141</v>
          </cell>
          <cell r="L35" t="str">
            <v>Breakaway Three Ltd</v>
          </cell>
          <cell r="M35">
            <v>41220</v>
          </cell>
          <cell r="N35" t="str">
            <v>FKG 100%-Deckung</v>
          </cell>
          <cell r="O35" t="str">
            <v>Bau und Lieferung eines Kreuzfahrtschiffes (Bau-Nr. 693)</v>
          </cell>
          <cell r="P35">
            <v>51631</v>
          </cell>
          <cell r="Q35" t="str">
            <v>Passagierschiffe</v>
          </cell>
          <cell r="R35">
            <v>5</v>
          </cell>
          <cell r="S35" t="str">
            <v>Transport / Infrastruktur</v>
          </cell>
          <cell r="T35">
            <v>516</v>
          </cell>
          <cell r="U35" t="str">
            <v>Schiffe</v>
          </cell>
        </row>
        <row r="36">
          <cell r="A36">
            <v>31840</v>
          </cell>
          <cell r="B36">
            <v>345206359</v>
          </cell>
          <cell r="D36">
            <v>458357652.33000004</v>
          </cell>
          <cell r="E36">
            <v>292900691.17000002</v>
          </cell>
          <cell r="F36">
            <v>165456961.16000003</v>
          </cell>
          <cell r="G36">
            <v>100313468</v>
          </cell>
          <cell r="H36" t="str">
            <v>Export Credits Guarantee Department (ECGD)</v>
          </cell>
          <cell r="I36">
            <v>26</v>
          </cell>
          <cell r="J36" t="str">
            <v>Ireland</v>
          </cell>
          <cell r="K36">
            <v>300314285</v>
          </cell>
          <cell r="L36" t="str">
            <v>AerCap Ireland Limited</v>
          </cell>
          <cell r="N36" t="str">
            <v>ABG Darlehen</v>
          </cell>
          <cell r="O36" t="str">
            <v>15 A 320-Family Airbus Flugzeuge</v>
          </cell>
          <cell r="P36">
            <v>50621</v>
          </cell>
          <cell r="Q36" t="str">
            <v>Airbusse</v>
          </cell>
          <cell r="R36">
            <v>5</v>
          </cell>
          <cell r="S36" t="str">
            <v>Transport / Infrastruktur</v>
          </cell>
          <cell r="T36">
            <v>506</v>
          </cell>
          <cell r="U36" t="str">
            <v>Flugzeuge</v>
          </cell>
        </row>
        <row r="37">
          <cell r="A37">
            <v>352247900455</v>
          </cell>
          <cell r="B37">
            <v>380700000</v>
          </cell>
          <cell r="D37">
            <v>399472731.66999996</v>
          </cell>
          <cell r="E37">
            <v>286966615.22000003</v>
          </cell>
          <cell r="F37">
            <v>112506116.44999993</v>
          </cell>
          <cell r="G37">
            <v>100352247</v>
          </cell>
          <cell r="H37" t="str">
            <v>KfW IPEX-Bank GmbH</v>
          </cell>
          <cell r="I37">
            <v>22</v>
          </cell>
          <cell r="J37" t="str">
            <v>United Kingdom</v>
          </cell>
          <cell r="K37">
            <v>302215277</v>
          </cell>
          <cell r="L37" t="str">
            <v>Saga Cruises VI Ltd.</v>
          </cell>
          <cell r="M37">
            <v>43087</v>
          </cell>
          <cell r="N37" t="str">
            <v>FKG</v>
          </cell>
          <cell r="O37" t="str">
            <v>1 Kreuzfahrtschiff</v>
          </cell>
          <cell r="P37">
            <v>51631</v>
          </cell>
          <cell r="Q37" t="str">
            <v>Passagierschiffe</v>
          </cell>
          <cell r="R37">
            <v>5</v>
          </cell>
          <cell r="S37" t="str">
            <v>Transport / Infrastruktur</v>
          </cell>
          <cell r="T37">
            <v>516</v>
          </cell>
          <cell r="U37" t="str">
            <v>Schiffe</v>
          </cell>
        </row>
        <row r="38">
          <cell r="A38">
            <v>170908900545</v>
          </cell>
          <cell r="B38">
            <v>1802887449</v>
          </cell>
          <cell r="D38">
            <v>312255261.33999997</v>
          </cell>
          <cell r="E38">
            <v>264660556.26999998</v>
          </cell>
          <cell r="F38">
            <v>47594705.069999993</v>
          </cell>
          <cell r="G38">
            <v>100170908</v>
          </cell>
          <cell r="H38" t="str">
            <v>COMMERZBANK Aktiengesellschaft</v>
          </cell>
          <cell r="I38">
            <v>36</v>
          </cell>
          <cell r="J38" t="str">
            <v>Switzerland</v>
          </cell>
          <cell r="K38">
            <v>303608426</v>
          </cell>
          <cell r="L38" t="str">
            <v>Nord Stream AG</v>
          </cell>
          <cell r="M38">
            <v>40290</v>
          </cell>
          <cell r="N38" t="str">
            <v>FKG isol.</v>
          </cell>
          <cell r="O38" t="str">
            <v>Bau und Betrieb des ersten Stranges einer Gaspipeline*Export eur 1: Europipe GmbH, MülheimExporteur 2: OJSC OMK Steel, Mo skauExporteur 3: Eupec PipeCoating SA, Gravelines</v>
          </cell>
          <cell r="P38">
            <v>20102</v>
          </cell>
          <cell r="Q38" t="str">
            <v>Pipelines</v>
          </cell>
          <cell r="R38">
            <v>2</v>
          </cell>
          <cell r="S38" t="str">
            <v>Erdöl- und Erdgasförderung inkl. Verarbeitung</v>
          </cell>
          <cell r="T38">
            <v>201</v>
          </cell>
          <cell r="U38" t="str">
            <v>Offshore Förderung</v>
          </cell>
        </row>
        <row r="39">
          <cell r="A39">
            <v>352247900296</v>
          </cell>
          <cell r="B39">
            <v>377395977</v>
          </cell>
          <cell r="D39">
            <v>580325482.55000019</v>
          </cell>
          <cell r="E39">
            <v>262272665.98000005</v>
          </cell>
          <cell r="F39">
            <v>318052816.57000017</v>
          </cell>
          <cell r="G39">
            <v>100352247</v>
          </cell>
          <cell r="H39" t="str">
            <v>KfW IPEX-Bank GmbH</v>
          </cell>
          <cell r="I39">
            <v>632</v>
          </cell>
          <cell r="J39" t="str">
            <v>Saudi Arabia</v>
          </cell>
          <cell r="K39">
            <v>363208219</v>
          </cell>
          <cell r="L39" t="str">
            <v>Sadara Chemical Company LLC</v>
          </cell>
          <cell r="M39">
            <v>41451</v>
          </cell>
          <cell r="N39" t="str">
            <v>FKG isol.</v>
          </cell>
          <cell r="O39" t="str">
            <v>Petrochemischer Industriekomplex- Errichtung und Inbetriebna hme*Exporteure: EagleBurgmann Germany GmbH &amp; Co. KGKlaus Uni on GmbH &amp; Co. KGEvers &amp; Co. Standard Aggregatebau KGMAN Dies el &amp; Tubro SEJosef Meissner GmbH &amp; Co. KGVinnolit GmbH &amp; Co.</v>
          </cell>
          <cell r="P39">
            <v>20402</v>
          </cell>
          <cell r="Q39" t="str">
            <v>Anlagen: Herst. petrochem. Produkte</v>
          </cell>
          <cell r="R39">
            <v>2</v>
          </cell>
          <cell r="S39" t="str">
            <v>Erdöl- und Erdgasförderung inkl. Verarbeitung</v>
          </cell>
          <cell r="T39">
            <v>204</v>
          </cell>
          <cell r="U39" t="str">
            <v>Erdölverarbeitung</v>
          </cell>
        </row>
        <row r="40">
          <cell r="A40">
            <v>274509900038</v>
          </cell>
          <cell r="B40">
            <v>390890180</v>
          </cell>
          <cell r="D40">
            <v>298417746.76999998</v>
          </cell>
          <cell r="E40">
            <v>257000241.09</v>
          </cell>
          <cell r="F40">
            <v>41417505.679999977</v>
          </cell>
          <cell r="G40">
            <v>100274509</v>
          </cell>
          <cell r="H40" t="str">
            <v>HSBC Trinkaus &amp; Burkhardt GmbH</v>
          </cell>
          <cell r="I40">
            <v>22</v>
          </cell>
          <cell r="J40" t="str">
            <v>United Kingdom</v>
          </cell>
          <cell r="K40">
            <v>302215262</v>
          </cell>
          <cell r="L40" t="str">
            <v>Saga Cruises V Limited</v>
          </cell>
          <cell r="M40">
            <v>42416</v>
          </cell>
          <cell r="N40" t="str">
            <v>FKG</v>
          </cell>
          <cell r="O40" t="str">
            <v>Bau und Lieferung eines Kreuzfahrtschiffes (Bau-Nr. 714)</v>
          </cell>
          <cell r="P40">
            <v>51631</v>
          </cell>
          <cell r="Q40" t="str">
            <v>Passagierschiffe</v>
          </cell>
          <cell r="R40">
            <v>5</v>
          </cell>
          <cell r="S40" t="str">
            <v>Transport / Infrastruktur</v>
          </cell>
          <cell r="T40">
            <v>516</v>
          </cell>
          <cell r="U40" t="str">
            <v>Schiffe</v>
          </cell>
        </row>
        <row r="41">
          <cell r="A41">
            <v>352247900198</v>
          </cell>
          <cell r="B41">
            <v>739079689</v>
          </cell>
          <cell r="D41">
            <v>291135124.20000005</v>
          </cell>
          <cell r="E41">
            <v>244994457.09000003</v>
          </cell>
          <cell r="F41">
            <v>46140667.110000014</v>
          </cell>
          <cell r="G41">
            <v>100352247</v>
          </cell>
          <cell r="H41" t="str">
            <v>KfW IPEX-Bank GmbH</v>
          </cell>
          <cell r="I41">
            <v>400</v>
          </cell>
          <cell r="J41" t="str">
            <v>United States</v>
          </cell>
          <cell r="K41">
            <v>340018525</v>
          </cell>
          <cell r="L41" t="str">
            <v>Royal Caribbean Cruises Ltd.</v>
          </cell>
          <cell r="M41">
            <v>40742</v>
          </cell>
          <cell r="N41" t="str">
            <v>FKG</v>
          </cell>
          <cell r="O41" t="str">
            <v>Bau und Lieferung eines Kreuzfahrtschiffes (Neubau S.698)</v>
          </cell>
          <cell r="P41">
            <v>51631</v>
          </cell>
          <cell r="Q41" t="str">
            <v>Passagierschiffe</v>
          </cell>
          <cell r="R41">
            <v>5</v>
          </cell>
          <cell r="S41" t="str">
            <v>Transport / Infrastruktur</v>
          </cell>
          <cell r="T41">
            <v>516</v>
          </cell>
          <cell r="U41" t="str">
            <v>Schiffe</v>
          </cell>
        </row>
        <row r="42">
          <cell r="A42">
            <v>352247900166</v>
          </cell>
          <cell r="B42">
            <v>739079689</v>
          </cell>
          <cell r="D42">
            <v>280761328.18000001</v>
          </cell>
          <cell r="E42">
            <v>239408884.51999998</v>
          </cell>
          <cell r="F42">
            <v>41352443.660000026</v>
          </cell>
          <cell r="G42">
            <v>100352247</v>
          </cell>
          <cell r="H42" t="str">
            <v>KfW IPEX-Bank GmbH</v>
          </cell>
          <cell r="I42">
            <v>400</v>
          </cell>
          <cell r="J42" t="str">
            <v>United States</v>
          </cell>
          <cell r="K42">
            <v>340018525</v>
          </cell>
          <cell r="L42" t="str">
            <v>Royal Caribbean Cruises Ltd.</v>
          </cell>
          <cell r="M42">
            <v>40738</v>
          </cell>
          <cell r="N42" t="str">
            <v>FKG</v>
          </cell>
          <cell r="O42" t="str">
            <v>Bau und Lieferung eines Kreuzfahrtschiffes mit 2.000 Kabinen (Neubau S.697)</v>
          </cell>
          <cell r="P42">
            <v>51631</v>
          </cell>
          <cell r="Q42" t="str">
            <v>Passagierschiffe</v>
          </cell>
          <cell r="R42">
            <v>5</v>
          </cell>
          <cell r="S42" t="str">
            <v>Transport / Infrastruktur</v>
          </cell>
          <cell r="T42">
            <v>516</v>
          </cell>
          <cell r="U42" t="str">
            <v>Schiffe</v>
          </cell>
        </row>
        <row r="43">
          <cell r="A43">
            <v>170908901514</v>
          </cell>
          <cell r="B43">
            <v>228000000</v>
          </cell>
          <cell r="D43">
            <v>333416000</v>
          </cell>
          <cell r="E43">
            <v>234800000</v>
          </cell>
          <cell r="F43">
            <v>98616000</v>
          </cell>
          <cell r="G43">
            <v>100101665</v>
          </cell>
          <cell r="H43" t="str">
            <v>AKA Ausfuhrkredit-Gesellschaft mit beschränkter Haftung</v>
          </cell>
          <cell r="I43">
            <v>647</v>
          </cell>
          <cell r="J43" t="str">
            <v>Oman</v>
          </cell>
          <cell r="K43">
            <v>364701050</v>
          </cell>
          <cell r="L43" t="str">
            <v>Oman Sugar Refinery Company LLC</v>
          </cell>
          <cell r="M43">
            <v>44378</v>
          </cell>
          <cell r="N43" t="str">
            <v>FKG</v>
          </cell>
          <cell r="O43" t="str">
            <v>Zuckerraffinerie und dazugehörige Maschinen und Anlagennebst  Bauleistungen</v>
          </cell>
          <cell r="P43">
            <v>70201</v>
          </cell>
          <cell r="Q43" t="str">
            <v>Anlagen: Herstellung von Zucker</v>
          </cell>
          <cell r="R43">
            <v>7</v>
          </cell>
          <cell r="S43" t="str">
            <v>Agrarsektor und Nahrungsmittelindustrie</v>
          </cell>
          <cell r="T43">
            <v>702</v>
          </cell>
          <cell r="U43" t="str">
            <v>Anlagen zur Nahrungsmittelverarbeitung</v>
          </cell>
        </row>
        <row r="44">
          <cell r="A44">
            <v>352247900260</v>
          </cell>
          <cell r="B44">
            <v>495270728</v>
          </cell>
          <cell r="D44">
            <v>293445017.67000002</v>
          </cell>
          <cell r="E44">
            <v>232706705.79999998</v>
          </cell>
          <cell r="F44">
            <v>60738311.870000035</v>
          </cell>
          <cell r="G44">
            <v>100352247</v>
          </cell>
          <cell r="H44" t="str">
            <v>KfW IPEX-Bank GmbH</v>
          </cell>
          <cell r="I44">
            <v>800</v>
          </cell>
          <cell r="J44" t="str">
            <v>Australia</v>
          </cell>
          <cell r="K44">
            <v>380005303</v>
          </cell>
          <cell r="L44" t="str">
            <v>Ichthys LNG Pty Ldt</v>
          </cell>
          <cell r="M44">
            <v>41351</v>
          </cell>
          <cell r="N44" t="str">
            <v>FKG isol.</v>
          </cell>
          <cell r="O44" t="str">
            <v>Pipelines und Ausrüstungen*Exporteur: Europipe/Butting/EBK</v>
          </cell>
          <cell r="P44">
            <v>20102</v>
          </cell>
          <cell r="Q44" t="str">
            <v>Pipelines</v>
          </cell>
          <cell r="R44">
            <v>2</v>
          </cell>
          <cell r="S44" t="str">
            <v>Erdöl- und Erdgasförderung inkl. Verarbeitung</v>
          </cell>
          <cell r="T44">
            <v>201</v>
          </cell>
          <cell r="U44" t="str">
            <v>Offshore Förderung</v>
          </cell>
          <cell r="X44">
            <v>51200000000</v>
          </cell>
          <cell r="Y44">
            <v>42705</v>
          </cell>
        </row>
        <row r="45">
          <cell r="A45">
            <v>346937900015</v>
          </cell>
          <cell r="B45">
            <v>1675000000</v>
          </cell>
          <cell r="D45">
            <v>228181825.25</v>
          </cell>
          <cell r="E45">
            <v>228181825.25</v>
          </cell>
          <cell r="F45">
            <v>0</v>
          </cell>
          <cell r="G45">
            <v>100346937</v>
          </cell>
          <cell r="H45" t="str">
            <v>thyssenkrupp Marine Systems GmbH</v>
          </cell>
          <cell r="I45">
            <v>220</v>
          </cell>
          <cell r="J45" t="str">
            <v>Egypt</v>
          </cell>
          <cell r="K45">
            <v>322009238</v>
          </cell>
          <cell r="L45" t="str">
            <v>Ägyptische Regierung vertreten durch die Ägyptische Beschaffungsbehörde d. Streitkr.</v>
          </cell>
          <cell r="M45">
            <v>43817</v>
          </cell>
          <cell r="N45" t="str">
            <v>FB + B + B GG</v>
          </cell>
          <cell r="P45">
            <v>51639</v>
          </cell>
          <cell r="Q45" t="str">
            <v>Militärschiffe / militärische Komponenten</v>
          </cell>
          <cell r="R45">
            <v>5</v>
          </cell>
          <cell r="S45" t="str">
            <v>Transport / Infrastruktur</v>
          </cell>
          <cell r="T45">
            <v>516</v>
          </cell>
          <cell r="U45" t="str">
            <v>Schiffe</v>
          </cell>
          <cell r="Y45">
            <v>45657</v>
          </cell>
        </row>
        <row r="46">
          <cell r="A46">
            <v>601749900007</v>
          </cell>
          <cell r="B46">
            <v>320519706</v>
          </cell>
          <cell r="D46">
            <v>336139583.61000001</v>
          </cell>
          <cell r="E46">
            <v>226971460.50999999</v>
          </cell>
          <cell r="F46">
            <v>109168123.10000002</v>
          </cell>
          <cell r="G46">
            <v>100601749</v>
          </cell>
          <cell r="H46" t="str">
            <v>Natixis S.A.</v>
          </cell>
          <cell r="I46">
            <v>36</v>
          </cell>
          <cell r="J46" t="str">
            <v>Switzerland</v>
          </cell>
          <cell r="K46">
            <v>303608782</v>
          </cell>
          <cell r="L46" t="str">
            <v>Trans Adriatic Pipeline (TAP) AG</v>
          </cell>
          <cell r="M46">
            <v>43444</v>
          </cell>
          <cell r="N46" t="str">
            <v>FKG isol.</v>
          </cell>
          <cell r="O46" t="str">
            <v>270 km Stahlrohre(48") + 105 km Offshore-Pipelinerohre(36")* Exporteur: Salzgitter mannesmann International GmbH(Salzgitt er), Düsseldorf</v>
          </cell>
          <cell r="P46">
            <v>20202</v>
          </cell>
          <cell r="Q46" t="str">
            <v>Pipelines</v>
          </cell>
          <cell r="R46">
            <v>2</v>
          </cell>
          <cell r="S46" t="str">
            <v>Erdöl- und Erdgasförderung inkl. Verarbeitung</v>
          </cell>
          <cell r="T46">
            <v>202</v>
          </cell>
          <cell r="U46" t="str">
            <v>Onshore Förderung</v>
          </cell>
          <cell r="V46" t="str">
            <v>V01.02.02.</v>
          </cell>
          <cell r="W46" t="str">
            <v>Gas: Distribution, Transport, Lagerung,</v>
          </cell>
        </row>
        <row r="47">
          <cell r="A47">
            <v>19926</v>
          </cell>
          <cell r="B47">
            <v>275000000</v>
          </cell>
          <cell r="D47">
            <v>333649761.38000011</v>
          </cell>
          <cell r="E47">
            <v>216655689.20000002</v>
          </cell>
          <cell r="F47">
            <v>116994072.1800001</v>
          </cell>
          <cell r="G47">
            <v>100352247</v>
          </cell>
          <cell r="H47" t="str">
            <v>KfW IPEX-Bank GmbH</v>
          </cell>
          <cell r="I47">
            <v>400</v>
          </cell>
          <cell r="J47" t="str">
            <v>United States</v>
          </cell>
          <cell r="K47">
            <v>340018525</v>
          </cell>
          <cell r="L47" t="str">
            <v>Royal Caribbean Cruises Ltd.</v>
          </cell>
          <cell r="M47">
            <v>44372</v>
          </cell>
          <cell r="N47" t="str">
            <v>FKG isol.</v>
          </cell>
          <cell r="O47" t="str">
            <v>Lieferung eines Luxus-Expeditionskreuzfahrtschiffs (Bau-Nr.:  124)</v>
          </cell>
          <cell r="P47">
            <v>51631</v>
          </cell>
          <cell r="Q47" t="str">
            <v>Passagierschiffe</v>
          </cell>
          <cell r="R47">
            <v>5</v>
          </cell>
          <cell r="S47" t="str">
            <v>Transport / Infrastruktur</v>
          </cell>
          <cell r="T47">
            <v>516</v>
          </cell>
          <cell r="U47" t="str">
            <v>Schiffe</v>
          </cell>
          <cell r="Y47">
            <v>44763</v>
          </cell>
        </row>
        <row r="48">
          <cell r="A48">
            <v>164395900086</v>
          </cell>
          <cell r="B48">
            <v>496909574</v>
          </cell>
          <cell r="D48">
            <v>351477557.74000001</v>
          </cell>
          <cell r="E48">
            <v>215776448.80000004</v>
          </cell>
          <cell r="F48">
            <v>135701108.93999997</v>
          </cell>
          <cell r="G48">
            <v>100164395</v>
          </cell>
          <cell r="H48" t="str">
            <v>Norddeutsche Landesbank - Girozentrale -</v>
          </cell>
          <cell r="I48">
            <v>30</v>
          </cell>
          <cell r="J48" t="str">
            <v>Sweden</v>
          </cell>
          <cell r="K48">
            <v>303004485</v>
          </cell>
          <cell r="L48" t="str">
            <v>Markbygden ETT AB (SPV)</v>
          </cell>
          <cell r="M48">
            <v>43055</v>
          </cell>
          <cell r="N48" t="str">
            <v>FKG</v>
          </cell>
          <cell r="O48" t="str">
            <v>Schlüsselfertige Errichtung e. Windparks mit 179 Windener-.g ieanlagen</v>
          </cell>
          <cell r="P48">
            <v>40103</v>
          </cell>
          <cell r="Q48" t="str">
            <v>Windkraft</v>
          </cell>
          <cell r="R48">
            <v>4</v>
          </cell>
          <cell r="S48" t="str">
            <v>Energie</v>
          </cell>
          <cell r="T48">
            <v>401</v>
          </cell>
          <cell r="U48" t="str">
            <v>Erneuerbare Energien</v>
          </cell>
        </row>
        <row r="49">
          <cell r="A49">
            <v>372969900002</v>
          </cell>
          <cell r="B49">
            <v>658996154</v>
          </cell>
          <cell r="D49">
            <v>251143563.97</v>
          </cell>
          <cell r="E49">
            <v>214152618.18000001</v>
          </cell>
          <cell r="F49">
            <v>36990945.789999992</v>
          </cell>
          <cell r="G49">
            <v>100372969</v>
          </cell>
          <cell r="H49" t="str">
            <v>NCL-2010-Konsortium v.d. Commerzbank AG</v>
          </cell>
          <cell r="I49">
            <v>422</v>
          </cell>
          <cell r="J49" t="str">
            <v>Bermuda</v>
          </cell>
          <cell r="K49">
            <v>342200134</v>
          </cell>
          <cell r="L49" t="str">
            <v>Breakaway Two, Ltd.</v>
          </cell>
          <cell r="M49">
            <v>40525</v>
          </cell>
          <cell r="N49" t="str">
            <v>FKG</v>
          </cell>
          <cell r="O49" t="str">
            <v>Kreuzfahrtschiff Bau-Nr. S 692</v>
          </cell>
          <cell r="P49">
            <v>51631</v>
          </cell>
          <cell r="Q49" t="str">
            <v>Passagierschiffe</v>
          </cell>
          <cell r="R49">
            <v>5</v>
          </cell>
          <cell r="S49" t="str">
            <v>Transport / Infrastruktur</v>
          </cell>
          <cell r="T49">
            <v>516</v>
          </cell>
          <cell r="U49" t="str">
            <v>Schiffe</v>
          </cell>
        </row>
        <row r="50">
          <cell r="A50">
            <v>1894</v>
          </cell>
          <cell r="B50">
            <v>254760000</v>
          </cell>
          <cell r="D50">
            <v>290031521.33000004</v>
          </cell>
          <cell r="E50">
            <v>213770396.93000004</v>
          </cell>
          <cell r="F50">
            <v>76261124.400000006</v>
          </cell>
          <cell r="G50">
            <v>100600434</v>
          </cell>
          <cell r="H50" t="str">
            <v>Danske Bank A/S</v>
          </cell>
          <cell r="I50">
            <v>30</v>
          </cell>
          <cell r="J50" t="str">
            <v>Sweden</v>
          </cell>
          <cell r="K50">
            <v>303000817</v>
          </cell>
          <cell r="L50" t="str">
            <v>Svenska Cellulosa Aktiebolaget S C A</v>
          </cell>
          <cell r="M50">
            <v>44000</v>
          </cell>
          <cell r="N50" t="str">
            <v>FKG isol.</v>
          </cell>
          <cell r="O50" t="str">
            <v>Lieferung einer Papiermaschine einschl. Leistungen</v>
          </cell>
          <cell r="P50">
            <v>60202</v>
          </cell>
          <cell r="Q50" t="str">
            <v>Anlagen: Herst. von Papier, Pappe</v>
          </cell>
          <cell r="R50">
            <v>6</v>
          </cell>
          <cell r="S50" t="str">
            <v>Papier-, Holz-, Leder- und Textilindustrie</v>
          </cell>
          <cell r="T50">
            <v>602</v>
          </cell>
          <cell r="U50" t="str">
            <v>Papier- und Zellstoffherstellung</v>
          </cell>
          <cell r="Y50">
            <v>44866</v>
          </cell>
        </row>
        <row r="51">
          <cell r="A51">
            <v>109361900616</v>
          </cell>
          <cell r="B51">
            <v>278097197</v>
          </cell>
          <cell r="D51">
            <v>308702918.71000004</v>
          </cell>
          <cell r="E51">
            <v>211440355.20999995</v>
          </cell>
          <cell r="F51">
            <v>97262563.500000089</v>
          </cell>
          <cell r="G51">
            <v>100109361</v>
          </cell>
          <cell r="H51" t="str">
            <v>DEUTSCHE BANK AKTIENGESELLSCHAFT</v>
          </cell>
          <cell r="I51">
            <v>81</v>
          </cell>
          <cell r="J51" t="str">
            <v>Russia</v>
          </cell>
          <cell r="K51">
            <v>308110176</v>
          </cell>
          <cell r="L51" t="str">
            <v>PAO Nizhnekamskneftechim (INN 1651000010)</v>
          </cell>
          <cell r="M51">
            <v>43525</v>
          </cell>
          <cell r="N51" t="str">
            <v>FKG</v>
          </cell>
          <cell r="O51" t="str">
            <v>Gas- + Dampfturbinen, Generatoren, Abhitzekessel, Pumpen,Gas kompressoren, DCS, div. elektr. Equipment, Ventile usw.</v>
          </cell>
          <cell r="P51">
            <v>40201</v>
          </cell>
          <cell r="Q51" t="str">
            <v>Gaskraftwerke</v>
          </cell>
          <cell r="R51">
            <v>4</v>
          </cell>
          <cell r="S51" t="str">
            <v>Energie</v>
          </cell>
          <cell r="T51">
            <v>402</v>
          </cell>
          <cell r="U51" t="str">
            <v>Mit fossilen Energieträgern betriebene Kraftwerke</v>
          </cell>
        </row>
        <row r="52">
          <cell r="A52">
            <v>19236</v>
          </cell>
          <cell r="B52">
            <v>230295150</v>
          </cell>
          <cell r="D52">
            <v>322320189.52000004</v>
          </cell>
          <cell r="E52">
            <v>209182602.40000001</v>
          </cell>
          <cell r="F52">
            <v>113137587.12000003</v>
          </cell>
          <cell r="G52">
            <v>34839</v>
          </cell>
          <cell r="H52" t="str">
            <v>Standard Chartered Bank (Hong Kong) Limited</v>
          </cell>
          <cell r="I52">
            <v>276</v>
          </cell>
          <cell r="J52" t="str">
            <v>Ghana</v>
          </cell>
          <cell r="K52">
            <v>327609113</v>
          </cell>
          <cell r="L52" t="str">
            <v>Ministry of Finance</v>
          </cell>
          <cell r="M52">
            <v>44536</v>
          </cell>
          <cell r="N52" t="str">
            <v>FKB</v>
          </cell>
          <cell r="O52" t="str">
            <v>Rehabilitation des Lot 1 der Eastern Corridor Road (63,6 km)</v>
          </cell>
          <cell r="P52">
            <v>50701</v>
          </cell>
          <cell r="Q52" t="str">
            <v>Straßen, Tunnel, Brückenbauten</v>
          </cell>
          <cell r="R52">
            <v>5</v>
          </cell>
          <cell r="S52" t="str">
            <v>Transport / Infrastruktur</v>
          </cell>
          <cell r="T52">
            <v>507</v>
          </cell>
          <cell r="U52" t="str">
            <v>Verkehrswege und -anlagen</v>
          </cell>
        </row>
        <row r="53">
          <cell r="A53">
            <v>164395900088</v>
          </cell>
          <cell r="B53">
            <v>446306201</v>
          </cell>
          <cell r="D53">
            <v>309233322</v>
          </cell>
          <cell r="E53">
            <v>198261675</v>
          </cell>
          <cell r="F53">
            <v>110971647</v>
          </cell>
          <cell r="G53">
            <v>100164395</v>
          </cell>
          <cell r="H53" t="str">
            <v>Norddeutsche Landesbank - Girozentrale -</v>
          </cell>
          <cell r="I53">
            <v>30</v>
          </cell>
          <cell r="J53" t="str">
            <v>Sweden</v>
          </cell>
          <cell r="K53">
            <v>303004490</v>
          </cell>
          <cell r="L53" t="str">
            <v>Nysäter Wind AB</v>
          </cell>
          <cell r="M53">
            <v>43451</v>
          </cell>
          <cell r="N53" t="str">
            <v>FKG</v>
          </cell>
          <cell r="O53" t="str">
            <v>Schlüsselfertige Errichtung von 10 Windenergieanlagen</v>
          </cell>
          <cell r="P53">
            <v>40103</v>
          </cell>
          <cell r="Q53" t="str">
            <v>Windkraft</v>
          </cell>
          <cell r="R53">
            <v>4</v>
          </cell>
          <cell r="S53" t="str">
            <v>Energie</v>
          </cell>
          <cell r="T53">
            <v>401</v>
          </cell>
          <cell r="U53" t="str">
            <v>Erneuerbare Energien</v>
          </cell>
        </row>
        <row r="54">
          <cell r="A54">
            <v>3602</v>
          </cell>
          <cell r="B54">
            <v>326041131</v>
          </cell>
          <cell r="D54">
            <v>237173037.61000001</v>
          </cell>
          <cell r="E54">
            <v>194404129.20000002</v>
          </cell>
          <cell r="F54">
            <v>42768908.409999996</v>
          </cell>
          <cell r="G54">
            <v>100601525</v>
          </cell>
          <cell r="H54" t="str">
            <v>BNP Paribas Fortis SA/NV</v>
          </cell>
          <cell r="I54">
            <v>400</v>
          </cell>
          <cell r="J54" t="str">
            <v>United States</v>
          </cell>
          <cell r="K54">
            <v>15548</v>
          </cell>
          <cell r="L54" t="str">
            <v>National Grid North America Inc.</v>
          </cell>
          <cell r="M54">
            <v>43994</v>
          </cell>
          <cell r="N54" t="str">
            <v>FKG isol.</v>
          </cell>
          <cell r="O54" t="str">
            <v>2 Konverterstationen für eine Hochspannungs-gleichstromleitu ng zwischen dem Vereinigten Königreich und Dänemark</v>
          </cell>
          <cell r="P54">
            <v>50201</v>
          </cell>
          <cell r="Q54" t="str">
            <v>Netze,Transformatoren,Schaltanlagen</v>
          </cell>
          <cell r="R54">
            <v>5</v>
          </cell>
          <cell r="S54" t="str">
            <v>Transport / Infrastruktur</v>
          </cell>
          <cell r="T54">
            <v>502</v>
          </cell>
          <cell r="U54" t="str">
            <v>Energie Distribution</v>
          </cell>
        </row>
        <row r="55">
          <cell r="A55">
            <v>170908900596</v>
          </cell>
          <cell r="B55">
            <v>859946222</v>
          </cell>
          <cell r="D55">
            <v>221125124.53999999</v>
          </cell>
          <cell r="E55">
            <v>192051109.81999999</v>
          </cell>
          <cell r="F55">
            <v>29074014.719999999</v>
          </cell>
          <cell r="G55">
            <v>100170908</v>
          </cell>
          <cell r="H55" t="str">
            <v>COMMERZBANK Aktiengesellschaft</v>
          </cell>
          <cell r="I55">
            <v>36</v>
          </cell>
          <cell r="J55" t="str">
            <v>Switzerland</v>
          </cell>
          <cell r="K55">
            <v>303608426</v>
          </cell>
          <cell r="L55" t="str">
            <v>Nord Stream AG</v>
          </cell>
          <cell r="M55">
            <v>40651</v>
          </cell>
          <cell r="N55" t="str">
            <v>FKG isol.</v>
          </cell>
          <cell r="O55" t="str">
            <v>u.a. Errichtung, Inbetriebnahme der Nord Stream Pipeline -so wie Projetierung und BetriebExporteur: Europipe GmbH (Export ge. 1), OJSC OMK Steel Ltd.( Exportge. 2), Eupec PipeCoating s SA (Exportge. 3)</v>
          </cell>
          <cell r="P55">
            <v>20102</v>
          </cell>
          <cell r="Q55" t="str">
            <v>Pipelines</v>
          </cell>
          <cell r="R55">
            <v>2</v>
          </cell>
          <cell r="S55" t="str">
            <v>Erdöl- und Erdgasförderung inkl. Verarbeitung</v>
          </cell>
          <cell r="T55">
            <v>201</v>
          </cell>
          <cell r="U55" t="str">
            <v>Offshore Förderung</v>
          </cell>
          <cell r="X55">
            <v>1529120000</v>
          </cell>
        </row>
        <row r="56">
          <cell r="A56">
            <v>26599</v>
          </cell>
          <cell r="B56">
            <v>222260000</v>
          </cell>
          <cell r="D56">
            <v>269018928.69999993</v>
          </cell>
          <cell r="E56">
            <v>189449949.79999998</v>
          </cell>
          <cell r="F56">
            <v>79568978.899999946</v>
          </cell>
          <cell r="G56">
            <v>100352247</v>
          </cell>
          <cell r="H56" t="str">
            <v>KfW IPEX-Bank GmbH</v>
          </cell>
          <cell r="I56">
            <v>52</v>
          </cell>
          <cell r="J56" t="str">
            <v>Turkey</v>
          </cell>
          <cell r="K56">
            <v>305201470</v>
          </cell>
          <cell r="L56" t="str">
            <v>Habas Sinai ve Tibbi Gazlar Istihsal Endüstrisi A.S.</v>
          </cell>
          <cell r="M56">
            <v>44879</v>
          </cell>
          <cell r="N56" t="str">
            <v>FKG</v>
          </cell>
          <cell r="O56" t="str">
            <v>1 Kaltwalzwerk</v>
          </cell>
          <cell r="P56">
            <v>80104</v>
          </cell>
          <cell r="Q56" t="str">
            <v>Kaltwalzwerke</v>
          </cell>
          <cell r="R56">
            <v>8</v>
          </cell>
          <cell r="S56" t="str">
            <v>Verarbeitende Industrie</v>
          </cell>
          <cell r="T56">
            <v>801</v>
          </cell>
          <cell r="U56" t="str">
            <v>Metallindustrie</v>
          </cell>
          <cell r="V56" t="str">
            <v>V03.01.01.</v>
          </cell>
          <cell r="W56" t="str">
            <v>Metallindustrie</v>
          </cell>
          <cell r="Y56">
            <v>45292</v>
          </cell>
        </row>
        <row r="57">
          <cell r="A57">
            <v>109361900621</v>
          </cell>
          <cell r="B57">
            <v>241258810</v>
          </cell>
          <cell r="D57">
            <v>186691636.40000001</v>
          </cell>
          <cell r="E57">
            <v>181128000</v>
          </cell>
          <cell r="F57">
            <v>5563636.400000006</v>
          </cell>
          <cell r="G57">
            <v>100109361</v>
          </cell>
          <cell r="H57" t="str">
            <v>DEUTSCHE BANK AKTIENGESELLSCHAFT</v>
          </cell>
          <cell r="I57">
            <v>612</v>
          </cell>
          <cell r="J57" t="str">
            <v>Iraq</v>
          </cell>
          <cell r="K57">
            <v>361209371</v>
          </cell>
          <cell r="L57" t="str">
            <v>MINISTRY OF FINANCE</v>
          </cell>
          <cell r="M57">
            <v>43902</v>
          </cell>
          <cell r="N57" t="str">
            <v>FKB</v>
          </cell>
          <cell r="O57" t="str">
            <v>13 Hochspannungsschaltanlagen (Phase 1)</v>
          </cell>
          <cell r="P57">
            <v>50201</v>
          </cell>
          <cell r="Q57" t="str">
            <v>Netze,Transformatoren,Schaltanlagen</v>
          </cell>
          <cell r="R57">
            <v>5</v>
          </cell>
          <cell r="S57" t="str">
            <v>Transport / Infrastruktur</v>
          </cell>
          <cell r="T57">
            <v>502</v>
          </cell>
          <cell r="U57" t="str">
            <v>Energie Distribution</v>
          </cell>
        </row>
        <row r="58">
          <cell r="A58">
            <v>101665906632</v>
          </cell>
          <cell r="B58">
            <v>288890200</v>
          </cell>
          <cell r="D58">
            <v>259553571.38999999</v>
          </cell>
          <cell r="E58">
            <v>178125000</v>
          </cell>
          <cell r="F58">
            <v>81428571.389999986</v>
          </cell>
          <cell r="G58">
            <v>100101665</v>
          </cell>
          <cell r="H58" t="str">
            <v>AKA Ausfuhrkredit-Gesellschaft mit beschränkter Haftung</v>
          </cell>
          <cell r="I58">
            <v>220</v>
          </cell>
          <cell r="J58" t="str">
            <v>Egypt</v>
          </cell>
          <cell r="K58">
            <v>322009069</v>
          </cell>
          <cell r="L58" t="str">
            <v>Central Bank of Egypt</v>
          </cell>
          <cell r="M58">
            <v>43273</v>
          </cell>
          <cell r="N58" t="str">
            <v>FKB</v>
          </cell>
          <cell r="O58" t="str">
            <v>Schlüsselfertige Banknotendruckerei und Cash Center</v>
          </cell>
          <cell r="P58">
            <v>60503</v>
          </cell>
          <cell r="Q58" t="str">
            <v>Druckmaschinen</v>
          </cell>
          <cell r="R58">
            <v>6</v>
          </cell>
          <cell r="S58" t="str">
            <v>Papier-, Holz-, Leder- und Textilindustrie</v>
          </cell>
          <cell r="T58">
            <v>605</v>
          </cell>
          <cell r="U58" t="str">
            <v>Maschinenbau Papier-, Holz-, Leder- und Textilindustrie</v>
          </cell>
        </row>
        <row r="59">
          <cell r="A59">
            <v>170908901078</v>
          </cell>
          <cell r="B59">
            <v>282074095</v>
          </cell>
          <cell r="D59">
            <v>220626369.43999997</v>
          </cell>
          <cell r="E59">
            <v>175100293.19999999</v>
          </cell>
          <cell r="F59">
            <v>45526076.23999998</v>
          </cell>
          <cell r="G59">
            <v>100170908</v>
          </cell>
          <cell r="H59" t="str">
            <v>COMMERZBANK Aktiengesellschaft</v>
          </cell>
          <cell r="I59">
            <v>700</v>
          </cell>
          <cell r="J59" t="str">
            <v>Indonesia</v>
          </cell>
          <cell r="K59">
            <v>370000679</v>
          </cell>
          <cell r="L59" t="str">
            <v>P.T. Krakatau Steel (Persero) Tbk</v>
          </cell>
          <cell r="M59">
            <v>42550</v>
          </cell>
          <cell r="N59" t="str">
            <v>FKG</v>
          </cell>
          <cell r="O59" t="str">
            <v>Schlüsselfertige Errichtung einer Warmbandstraße inkl.techni scher Dokumentation, Montage- und Inbetriebnahmeüber-wachung , Testläufe sowie Training des Personals sowieBauleistungen und Montage durch PT Krakatau Engineering</v>
          </cell>
          <cell r="P59">
            <v>80103</v>
          </cell>
          <cell r="Q59" t="str">
            <v>Warmwalzwerke</v>
          </cell>
          <cell r="R59">
            <v>8</v>
          </cell>
          <cell r="S59" t="str">
            <v>Verarbeitende Industrie</v>
          </cell>
          <cell r="T59">
            <v>801</v>
          </cell>
          <cell r="U59" t="str">
            <v>Metallindustrie</v>
          </cell>
        </row>
        <row r="60">
          <cell r="A60">
            <v>352247900176</v>
          </cell>
          <cell r="B60">
            <v>462402400</v>
          </cell>
          <cell r="D60">
            <v>198697365.18999997</v>
          </cell>
          <cell r="E60">
            <v>171739721.08999997</v>
          </cell>
          <cell r="F60">
            <v>26957644.099999994</v>
          </cell>
          <cell r="G60">
            <v>100352247</v>
          </cell>
          <cell r="H60" t="str">
            <v>KfW IPEX-Bank GmbH</v>
          </cell>
          <cell r="I60">
            <v>2</v>
          </cell>
          <cell r="J60" t="str">
            <v>Belgium</v>
          </cell>
          <cell r="K60">
            <v>300211195</v>
          </cell>
          <cell r="L60" t="str">
            <v>C-Power N.V.</v>
          </cell>
          <cell r="M60">
            <v>40525</v>
          </cell>
          <cell r="N60" t="str">
            <v>FKG</v>
          </cell>
          <cell r="O60" t="str">
            <v>Lieferung von 48 Offshore Windenergieanlagen(Turbine, Rotor,  Nabe, Turm und Errichtungsleistungen),zu liefern in zwei Tr anchen à 24 Anlagen.</v>
          </cell>
          <cell r="P60">
            <v>40103</v>
          </cell>
          <cell r="Q60" t="str">
            <v>Windkraft</v>
          </cell>
          <cell r="R60">
            <v>4</v>
          </cell>
          <cell r="S60" t="str">
            <v>Energie</v>
          </cell>
          <cell r="T60">
            <v>401</v>
          </cell>
          <cell r="U60" t="str">
            <v>Erneuerbare Energien</v>
          </cell>
        </row>
        <row r="61">
          <cell r="A61">
            <v>21005</v>
          </cell>
          <cell r="B61">
            <v>192544554</v>
          </cell>
          <cell r="D61">
            <v>252611985.61999992</v>
          </cell>
          <cell r="E61">
            <v>168407990.40000001</v>
          </cell>
          <cell r="F61">
            <v>84203995.219999909</v>
          </cell>
          <cell r="G61">
            <v>100602008</v>
          </cell>
          <cell r="H61" t="str">
            <v>The Hongkong and Shanghai Banking Corporation Limited</v>
          </cell>
          <cell r="I61">
            <v>740</v>
          </cell>
          <cell r="J61" t="str">
            <v>Hong Kong</v>
          </cell>
          <cell r="K61">
            <v>374003095</v>
          </cell>
          <cell r="L61" t="str">
            <v>Castle Peak Power Co. Ltd.</v>
          </cell>
          <cell r="M61">
            <v>44551</v>
          </cell>
          <cell r="N61" t="str">
            <v>FKG</v>
          </cell>
          <cell r="O61" t="str">
            <v>Lieferung einer Gasturbine mit zugehöriger Ausrüstung</v>
          </cell>
          <cell r="P61">
            <v>40201</v>
          </cell>
          <cell r="Q61" t="str">
            <v>Gaskraftwerke</v>
          </cell>
          <cell r="R61">
            <v>4</v>
          </cell>
          <cell r="S61" t="str">
            <v>Energie</v>
          </cell>
          <cell r="T61">
            <v>402</v>
          </cell>
          <cell r="U61" t="str">
            <v>Mit fossilen Energieträgern betriebene Kraftwerke</v>
          </cell>
          <cell r="X61">
            <v>197240000</v>
          </cell>
          <cell r="Y61">
            <v>44958</v>
          </cell>
        </row>
        <row r="62">
          <cell r="A62">
            <v>357906900010</v>
          </cell>
          <cell r="B62">
            <v>906451465</v>
          </cell>
          <cell r="D62">
            <v>193483333.85999998</v>
          </cell>
          <cell r="E62">
            <v>167437500.41</v>
          </cell>
          <cell r="F62">
            <v>26045833.449999988</v>
          </cell>
          <cell r="G62">
            <v>100357906</v>
          </cell>
          <cell r="H62" t="str">
            <v>KfW v. d. KfW IPEX-Bank GmbH</v>
          </cell>
          <cell r="I62">
            <v>390</v>
          </cell>
          <cell r="J62" t="str">
            <v>South Africa</v>
          </cell>
          <cell r="K62">
            <v>339011780</v>
          </cell>
          <cell r="L62" t="str">
            <v>Eskom Holdings SOC Ltd.</v>
          </cell>
          <cell r="M62">
            <v>40416</v>
          </cell>
          <cell r="N62" t="str">
            <v>FKG</v>
          </cell>
          <cell r="O62" t="str">
            <v>Schlüsselfertige Lieferung von Kessel- und Nebenanlagen für6  steinkohlebefeuerte Kraftwerkseinheiten mit einer Leistungv on jeweils 794 MWeinschl. Engineering, Fertigung, Transport,  Montage undInbetriebnahmesowie Leistungs-und Kapazitätst</v>
          </cell>
          <cell r="P62">
            <v>40202</v>
          </cell>
          <cell r="Q62" t="str">
            <v>Kohlekraftwerke</v>
          </cell>
          <cell r="R62">
            <v>4</v>
          </cell>
          <cell r="S62" t="str">
            <v>Energie</v>
          </cell>
          <cell r="T62">
            <v>402</v>
          </cell>
          <cell r="U62" t="str">
            <v>Mit fossilen Energieträgern betriebene Kraftwerke</v>
          </cell>
        </row>
        <row r="63">
          <cell r="A63">
            <v>352247900467</v>
          </cell>
          <cell r="B63">
            <v>202154705</v>
          </cell>
          <cell r="D63">
            <v>250690450.4799999</v>
          </cell>
          <cell r="E63">
            <v>161735774.83000001</v>
          </cell>
          <cell r="F63">
            <v>88954675.649999887</v>
          </cell>
          <cell r="G63">
            <v>100352247</v>
          </cell>
          <cell r="H63" t="str">
            <v>KfW IPEX-Bank GmbH</v>
          </cell>
          <cell r="I63">
            <v>640</v>
          </cell>
          <cell r="J63" t="str">
            <v>Bahrain</v>
          </cell>
          <cell r="K63">
            <v>364001171</v>
          </cell>
          <cell r="L63" t="str">
            <v>Haya Power and Desalination Co. B.S.C. (Closed)</v>
          </cell>
          <cell r="M63">
            <v>43637</v>
          </cell>
          <cell r="N63" t="str">
            <v>FKG isol.</v>
          </cell>
          <cell r="O63" t="str">
            <v>Exportgeschäft 1 (Liefervertrag)Lieferung von vier Gasturbin engeneratoren-Sätzen und zweiDampfturbinengeneratoren-Sätzen *Exporteur: Siemens AG, Erlangen*Exportgeschäft 2 Techn. Fie ld Assistance-Servicevert. TFABeratungsleistungen zur Un</v>
          </cell>
          <cell r="P63">
            <v>40201</v>
          </cell>
          <cell r="Q63" t="str">
            <v>Gaskraftwerke</v>
          </cell>
          <cell r="R63">
            <v>4</v>
          </cell>
          <cell r="S63" t="str">
            <v>Energie</v>
          </cell>
          <cell r="T63">
            <v>402</v>
          </cell>
          <cell r="U63" t="str">
            <v>Mit fossilen Energieträgern betriebene Kraftwerke</v>
          </cell>
          <cell r="X63">
            <v>451300000</v>
          </cell>
        </row>
        <row r="64">
          <cell r="A64">
            <v>372969900001</v>
          </cell>
          <cell r="B64">
            <v>658996154</v>
          </cell>
          <cell r="D64">
            <v>180462298.44999999</v>
          </cell>
          <cell r="E64">
            <v>159348607.88999999</v>
          </cell>
          <cell r="F64">
            <v>21113690.560000002</v>
          </cell>
          <cell r="G64">
            <v>100372969</v>
          </cell>
          <cell r="H64" t="str">
            <v>NCL-2010-Konsortium v.d. Commerzbank AG</v>
          </cell>
          <cell r="I64">
            <v>422</v>
          </cell>
          <cell r="J64" t="str">
            <v>Bermuda</v>
          </cell>
          <cell r="K64">
            <v>342200135</v>
          </cell>
          <cell r="L64" t="str">
            <v>Breakaway One, Ltd.</v>
          </cell>
          <cell r="M64">
            <v>40525</v>
          </cell>
          <cell r="N64" t="str">
            <v>FKG</v>
          </cell>
          <cell r="O64" t="str">
            <v>1 Kreuzfahrtschiff (Bau-Nr. S 678)</v>
          </cell>
          <cell r="P64">
            <v>51631</v>
          </cell>
          <cell r="Q64" t="str">
            <v>Passagierschiffe</v>
          </cell>
          <cell r="R64">
            <v>5</v>
          </cell>
          <cell r="S64" t="str">
            <v>Transport / Infrastruktur</v>
          </cell>
          <cell r="T64">
            <v>516</v>
          </cell>
          <cell r="U64" t="str">
            <v>Schiffe</v>
          </cell>
        </row>
        <row r="65">
          <cell r="A65">
            <v>352247900442</v>
          </cell>
          <cell r="B65">
            <v>204600000</v>
          </cell>
          <cell r="D65">
            <v>234555000.02000004</v>
          </cell>
          <cell r="E65">
            <v>156370000.02000004</v>
          </cell>
          <cell r="F65">
            <v>78185000</v>
          </cell>
          <cell r="G65">
            <v>100352247</v>
          </cell>
          <cell r="H65" t="str">
            <v>KfW IPEX-Bank GmbH</v>
          </cell>
          <cell r="I65">
            <v>400</v>
          </cell>
          <cell r="J65" t="str">
            <v>United States</v>
          </cell>
          <cell r="K65">
            <v>340018525</v>
          </cell>
          <cell r="L65" t="str">
            <v>Royal Caribbean Cruises Ltd.</v>
          </cell>
          <cell r="M65">
            <v>43370</v>
          </cell>
          <cell r="N65" t="str">
            <v>FKG isol.</v>
          </cell>
          <cell r="O65" t="str">
            <v>Schiffskomponenten für 1 Kreuzfahrtschiff(Bau-Nr. 1400)*Expo rteure: Meyer Werft GmbH &amp; Co. KG, PapenburgNeptun Werft Gmb H &amp; Co. KG, RostockMAC Hamburg GmbH, HamburgZeppelin Power S ystems GmbH &amp; Co. KG, HamburgAmtown System Company GmbH, Ha</v>
          </cell>
          <cell r="P65">
            <v>51640</v>
          </cell>
          <cell r="Q65" t="str">
            <v>Maritime Komponenten</v>
          </cell>
          <cell r="R65">
            <v>5</v>
          </cell>
          <cell r="S65" t="str">
            <v>Transport / Infrastruktur</v>
          </cell>
          <cell r="T65">
            <v>516</v>
          </cell>
          <cell r="U65" t="str">
            <v>Schiffe</v>
          </cell>
          <cell r="Y65">
            <v>45177</v>
          </cell>
        </row>
        <row r="66">
          <cell r="A66">
            <v>352247900443</v>
          </cell>
          <cell r="B66">
            <v>204600000</v>
          </cell>
          <cell r="D66">
            <v>234555000.11000004</v>
          </cell>
          <cell r="E66">
            <v>156370000</v>
          </cell>
          <cell r="F66">
            <v>78185000.110000044</v>
          </cell>
          <cell r="G66">
            <v>100352247</v>
          </cell>
          <cell r="H66" t="str">
            <v>KfW IPEX-Bank GmbH</v>
          </cell>
          <cell r="I66">
            <v>400</v>
          </cell>
          <cell r="J66" t="str">
            <v>United States</v>
          </cell>
          <cell r="K66">
            <v>340018525</v>
          </cell>
          <cell r="L66" t="str">
            <v>Royal Caribbean Cruises Ltd.</v>
          </cell>
          <cell r="M66">
            <v>43370</v>
          </cell>
          <cell r="N66" t="str">
            <v>FKG isol.</v>
          </cell>
          <cell r="O66" t="str">
            <v>Schiffskomponenten für 1 Kreuzfahrtschiff(Bau-Nr. 1401)*Expo rteure: Meyer Werft GmbH &amp; Co. KG, PapenburgNeptun Werft Gmb H &amp; Co. KG, RostockMAC Hamburg GmbH, HamburgZeppelin Power S ystems GmbH &amp; Co. KG, HamburgAmtown System Company GmbH, Ha</v>
          </cell>
          <cell r="P66">
            <v>51640</v>
          </cell>
          <cell r="Q66" t="str">
            <v>Maritime Komponenten</v>
          </cell>
          <cell r="R66">
            <v>5</v>
          </cell>
          <cell r="S66" t="str">
            <v>Transport / Infrastruktur</v>
          </cell>
          <cell r="T66">
            <v>516</v>
          </cell>
          <cell r="U66" t="str">
            <v>Schiffe</v>
          </cell>
        </row>
        <row r="67">
          <cell r="A67">
            <v>602144900001</v>
          </cell>
          <cell r="B67">
            <v>268067835</v>
          </cell>
          <cell r="D67">
            <v>200890826.84999996</v>
          </cell>
          <cell r="E67">
            <v>154531405.27999997</v>
          </cell>
          <cell r="F67">
            <v>46359421.569999993</v>
          </cell>
          <cell r="G67">
            <v>100602144</v>
          </cell>
          <cell r="H67" t="str">
            <v>HSBC Bank Middle East Limited, Dubai (VAE)</v>
          </cell>
          <cell r="I67">
            <v>52</v>
          </cell>
          <cell r="J67" t="str">
            <v>Turkey</v>
          </cell>
          <cell r="K67">
            <v>305200889</v>
          </cell>
          <cell r="L67" t="str">
            <v>Sasa Polyester Sanayi A.S.</v>
          </cell>
          <cell r="M67">
            <v>43521</v>
          </cell>
          <cell r="N67" t="str">
            <v>FKG</v>
          </cell>
          <cell r="O67" t="str">
            <v>Anlage zur Herstellung von Polyestertextilpolymer sowieMonta ge- und Inbetriebnahmeüberwachung der Anlage inkl.Lizenz und  Engineering.</v>
          </cell>
          <cell r="P67">
            <v>80301</v>
          </cell>
          <cell r="Q67" t="str">
            <v>Anlagen: Herst. von Kunststoffen</v>
          </cell>
          <cell r="R67">
            <v>8</v>
          </cell>
          <cell r="S67" t="str">
            <v>Verarbeitende Industrie</v>
          </cell>
          <cell r="T67">
            <v>803</v>
          </cell>
          <cell r="U67" t="str">
            <v>Kunststoffindustrie</v>
          </cell>
          <cell r="Y67">
            <v>44682</v>
          </cell>
        </row>
        <row r="68">
          <cell r="A68">
            <v>170908901542</v>
          </cell>
          <cell r="B68">
            <v>179671900</v>
          </cell>
          <cell r="D68">
            <v>206020784.07999995</v>
          </cell>
          <cell r="E68">
            <v>145085059.20000002</v>
          </cell>
          <cell r="F68">
            <v>60935724.879999936</v>
          </cell>
          <cell r="G68">
            <v>100170908</v>
          </cell>
          <cell r="H68" t="str">
            <v>COMMERZBANK Aktiengesellschaft</v>
          </cell>
          <cell r="I68">
            <v>700</v>
          </cell>
          <cell r="J68" t="str">
            <v>Indonesia</v>
          </cell>
          <cell r="K68">
            <v>370009309</v>
          </cell>
          <cell r="L68" t="str">
            <v>Republik Indonesien vertr. durch Ministry of Finance of Republic of Indonesia</v>
          </cell>
          <cell r="M68">
            <v>43881</v>
          </cell>
          <cell r="N68" t="str">
            <v>FKB</v>
          </cell>
          <cell r="O68" t="str">
            <v>2 Minenjagdboote</v>
          </cell>
          <cell r="P68">
            <v>51639</v>
          </cell>
          <cell r="Q68" t="str">
            <v>Militärschiffe / militärische Komponenten</v>
          </cell>
          <cell r="R68">
            <v>5</v>
          </cell>
          <cell r="S68" t="str">
            <v>Transport / Infrastruktur</v>
          </cell>
          <cell r="T68">
            <v>516</v>
          </cell>
          <cell r="U68" t="str">
            <v>Schiffe</v>
          </cell>
          <cell r="Y68">
            <v>45046</v>
          </cell>
        </row>
        <row r="69">
          <cell r="A69">
            <v>109361900581</v>
          </cell>
          <cell r="B69">
            <v>196711463</v>
          </cell>
          <cell r="D69">
            <v>201896781.61000001</v>
          </cell>
          <cell r="E69">
            <v>140798955.59</v>
          </cell>
          <cell r="F69">
            <v>61097826.020000011</v>
          </cell>
          <cell r="G69">
            <v>100109361</v>
          </cell>
          <cell r="H69" t="str">
            <v>DEUTSCHE BANK AKTIENGESELLSCHAFT</v>
          </cell>
          <cell r="I69">
            <v>624</v>
          </cell>
          <cell r="J69" t="str">
            <v>Israel</v>
          </cell>
          <cell r="K69">
            <v>362411019</v>
          </cell>
          <cell r="L69" t="str">
            <v>I.P.M. Beer Tuvia Ltd.</v>
          </cell>
          <cell r="M69">
            <v>43207</v>
          </cell>
          <cell r="N69" t="str">
            <v>FKG</v>
          </cell>
          <cell r="O69" t="str">
            <v>EPC Vertrag zum schlüsselfertigen Bau eines Kraftwerks</v>
          </cell>
          <cell r="P69">
            <v>40201</v>
          </cell>
          <cell r="Q69" t="str">
            <v>Gaskraftwerke</v>
          </cell>
          <cell r="R69">
            <v>4</v>
          </cell>
          <cell r="S69" t="str">
            <v>Energie</v>
          </cell>
          <cell r="T69">
            <v>402</v>
          </cell>
          <cell r="U69" t="str">
            <v>Mit fossilen Energieträgern betriebene Kraftwerke</v>
          </cell>
        </row>
        <row r="70">
          <cell r="A70">
            <v>101665906083</v>
          </cell>
          <cell r="B70">
            <v>1</v>
          </cell>
          <cell r="D70">
            <v>152394333.42000002</v>
          </cell>
          <cell r="E70">
            <v>134909997.71000001</v>
          </cell>
          <cell r="F70">
            <v>17484335.710000008</v>
          </cell>
          <cell r="G70">
            <v>100101665</v>
          </cell>
          <cell r="H70" t="str">
            <v>AKA Ausfuhrkredit-Gesellschaft mit beschränkter Haftung</v>
          </cell>
          <cell r="I70">
            <v>612</v>
          </cell>
          <cell r="J70" t="str">
            <v>Iraq</v>
          </cell>
          <cell r="K70">
            <v>361209503</v>
          </cell>
          <cell r="L70" t="str">
            <v>Rahmengewährleistung Irak</v>
          </cell>
          <cell r="M70">
            <v>38764</v>
          </cell>
          <cell r="N70" t="str">
            <v>FKB isol.</v>
          </cell>
          <cell r="O70" t="str">
            <v>Übernahme/Ablösung von Forderungen und Forderungsanteilendeu tscher Unternehmen und Banken gegenüber dem Irak durchdie AK A</v>
          </cell>
          <cell r="P70">
            <v>100203</v>
          </cell>
          <cell r="Q70" t="str">
            <v>Leistungen</v>
          </cell>
          <cell r="R70">
            <v>10</v>
          </cell>
          <cell r="S70" t="str">
            <v>Leistungen</v>
          </cell>
          <cell r="T70">
            <v>1002</v>
          </cell>
          <cell r="U70" t="str">
            <v xml:space="preserve">Dienstleistungsanteile im Rahmen einer Lieferung </v>
          </cell>
        </row>
        <row r="71">
          <cell r="A71">
            <v>352247900101</v>
          </cell>
          <cell r="B71">
            <v>607000000</v>
          </cell>
          <cell r="D71">
            <v>151082348.68000001</v>
          </cell>
          <cell r="E71">
            <v>134551710.03999999</v>
          </cell>
          <cell r="F71">
            <v>16530638.640000015</v>
          </cell>
          <cell r="G71">
            <v>100352247</v>
          </cell>
          <cell r="H71" t="str">
            <v>KfW IPEX-Bank GmbH</v>
          </cell>
          <cell r="I71">
            <v>400</v>
          </cell>
          <cell r="J71" t="str">
            <v>United States</v>
          </cell>
          <cell r="K71">
            <v>340018525</v>
          </cell>
          <cell r="L71" t="str">
            <v>Royal Caribbean Cruises Ltd.</v>
          </cell>
          <cell r="M71">
            <v>39611</v>
          </cell>
          <cell r="N71" t="str">
            <v>FKG</v>
          </cell>
          <cell r="O71" t="str">
            <v>Bau und Lieferung eines Kreuzfahrtschiffes mit 1452 KabinenC elebrity Cruises (Bau-Nr. 691)</v>
          </cell>
          <cell r="P71">
            <v>51631</v>
          </cell>
          <cell r="Q71" t="str">
            <v>Passagierschiffe</v>
          </cell>
          <cell r="R71">
            <v>5</v>
          </cell>
          <cell r="S71" t="str">
            <v>Transport / Infrastruktur</v>
          </cell>
          <cell r="T71">
            <v>516</v>
          </cell>
          <cell r="U71" t="str">
            <v>Schiffe</v>
          </cell>
        </row>
        <row r="72">
          <cell r="A72">
            <v>352247900462</v>
          </cell>
          <cell r="B72">
            <v>191014600</v>
          </cell>
          <cell r="D72">
            <v>167841378.63000003</v>
          </cell>
          <cell r="E72">
            <v>134465023.22</v>
          </cell>
          <cell r="F72">
            <v>33376355.410000026</v>
          </cell>
          <cell r="G72">
            <v>100352247</v>
          </cell>
          <cell r="H72" t="str">
            <v>KfW IPEX-Bank GmbH</v>
          </cell>
          <cell r="I72">
            <v>36</v>
          </cell>
          <cell r="J72" t="str">
            <v>Switzerland</v>
          </cell>
          <cell r="K72">
            <v>303608748</v>
          </cell>
          <cell r="L72" t="str">
            <v>Viking River Cruises AG</v>
          </cell>
          <cell r="M72">
            <v>43671</v>
          </cell>
          <cell r="N72" t="str">
            <v>FKG</v>
          </cell>
          <cell r="O72" t="str">
            <v>6 FlusskreuzfahrtschiffeBau-Nr.: S 579, S 580, S 581, S 582,  S 583 und S 584</v>
          </cell>
          <cell r="P72">
            <v>51631</v>
          </cell>
          <cell r="Q72" t="str">
            <v>Passagierschiffe</v>
          </cell>
          <cell r="R72">
            <v>5</v>
          </cell>
          <cell r="S72" t="str">
            <v>Transport / Infrastruktur</v>
          </cell>
          <cell r="T72">
            <v>516</v>
          </cell>
          <cell r="U72" t="str">
            <v>Schiffe</v>
          </cell>
        </row>
        <row r="73">
          <cell r="A73">
            <v>182709901057</v>
          </cell>
          <cell r="B73">
            <v>174550000</v>
          </cell>
          <cell r="D73">
            <v>183978646.61999997</v>
          </cell>
          <cell r="E73">
            <v>133696209.81000002</v>
          </cell>
          <cell r="F73">
            <v>50282436.809999958</v>
          </cell>
          <cell r="G73">
            <v>100182709</v>
          </cell>
          <cell r="H73" t="str">
            <v>Landesbank Baden-Württemberg</v>
          </cell>
          <cell r="I73">
            <v>52</v>
          </cell>
          <cell r="J73" t="str">
            <v>Turkey</v>
          </cell>
          <cell r="K73">
            <v>305224384</v>
          </cell>
          <cell r="L73" t="str">
            <v>IC-Limak Adi Ortakligi</v>
          </cell>
          <cell r="M73">
            <v>43124</v>
          </cell>
          <cell r="N73" t="str">
            <v>FKG</v>
          </cell>
          <cell r="O73" t="str">
            <v>Ertüchtigung + Modernisierung von 2 Braunkohlekraftwerken</v>
          </cell>
          <cell r="P73">
            <v>40202</v>
          </cell>
          <cell r="Q73" t="str">
            <v>Kohlekraftwerke</v>
          </cell>
          <cell r="R73">
            <v>4</v>
          </cell>
          <cell r="S73" t="str">
            <v>Energie</v>
          </cell>
          <cell r="T73">
            <v>402</v>
          </cell>
          <cell r="U73" t="str">
            <v>Mit fossilen Energieträgern betriebene Kraftwerke</v>
          </cell>
        </row>
        <row r="74">
          <cell r="A74">
            <v>31913</v>
          </cell>
          <cell r="B74">
            <v>157300000</v>
          </cell>
          <cell r="D74">
            <v>177436820.01999995</v>
          </cell>
          <cell r="E74">
            <v>130468250.00999999</v>
          </cell>
          <cell r="F74">
            <v>46968570.009999961</v>
          </cell>
          <cell r="G74">
            <v>100182709</v>
          </cell>
          <cell r="H74" t="str">
            <v>Landesbank Baden-Württemberg</v>
          </cell>
          <cell r="I74">
            <v>42</v>
          </cell>
          <cell r="J74" t="str">
            <v>Spain</v>
          </cell>
          <cell r="K74">
            <v>37576</v>
          </cell>
          <cell r="L74" t="str">
            <v>Kronospan Tortosa S.L.</v>
          </cell>
          <cell r="M74">
            <v>44853</v>
          </cell>
          <cell r="N74" t="str">
            <v>FKG</v>
          </cell>
          <cell r="O74" t="str">
            <v>Anlage zur Herstellung von beschichteten Spanplatten</v>
          </cell>
          <cell r="P74">
            <v>60302</v>
          </cell>
          <cell r="Q74" t="str">
            <v>Anlagen: Herstellung von Holzwaren</v>
          </cell>
          <cell r="R74">
            <v>6</v>
          </cell>
          <cell r="S74" t="str">
            <v>Papier-, Holz-, Leder- und Textilindustrie</v>
          </cell>
          <cell r="T74">
            <v>603</v>
          </cell>
          <cell r="U74" t="str">
            <v>Holzverarbeitung</v>
          </cell>
        </row>
        <row r="75">
          <cell r="A75">
            <v>274509900050</v>
          </cell>
          <cell r="B75">
            <v>149619671</v>
          </cell>
          <cell r="D75">
            <v>134424999.99000001</v>
          </cell>
          <cell r="E75">
            <v>128250000</v>
          </cell>
          <cell r="F75">
            <v>6174999.9900000095</v>
          </cell>
          <cell r="G75">
            <v>100274509</v>
          </cell>
          <cell r="H75" t="str">
            <v>HSBC Trinkaus &amp; Burkhardt GmbH</v>
          </cell>
          <cell r="I75">
            <v>220</v>
          </cell>
          <cell r="J75" t="str">
            <v>Egypt</v>
          </cell>
          <cell r="K75">
            <v>39413</v>
          </cell>
          <cell r="L75" t="str">
            <v>Bankenkonsortium Ägypten einzelschuldnerische Haftung</v>
          </cell>
          <cell r="M75">
            <v>44630</v>
          </cell>
          <cell r="N75" t="str">
            <v>FKG isol.</v>
          </cell>
          <cell r="O75" t="str">
            <v>Ausrüstung für eine Zuckerfabrik</v>
          </cell>
          <cell r="P75">
            <v>70201</v>
          </cell>
          <cell r="Q75" t="str">
            <v>Anlagen: Herstellung von Zucker</v>
          </cell>
          <cell r="R75">
            <v>7</v>
          </cell>
          <cell r="S75" t="str">
            <v>Agrarsektor und Nahrungsmittelindustrie</v>
          </cell>
          <cell r="T75">
            <v>702</v>
          </cell>
          <cell r="U75" t="str">
            <v>Anlagen zur Nahrungsmittelverarbeitung</v>
          </cell>
          <cell r="V75" t="str">
            <v>V99.01.01.</v>
          </cell>
          <cell r="W75" t="str">
            <v>Keine der genannten bzw.nicht zutreffend</v>
          </cell>
          <cell r="X75">
            <v>240060000</v>
          </cell>
          <cell r="Y75">
            <v>43556</v>
          </cell>
        </row>
        <row r="76">
          <cell r="A76">
            <v>352247900374</v>
          </cell>
          <cell r="B76">
            <v>308750000</v>
          </cell>
          <cell r="D76">
            <v>160438235.29999998</v>
          </cell>
          <cell r="E76">
            <v>128078672.60999998</v>
          </cell>
          <cell r="F76">
            <v>32359562.689999998</v>
          </cell>
          <cell r="G76">
            <v>100352247</v>
          </cell>
          <cell r="H76" t="str">
            <v>KfW IPEX-Bank GmbH</v>
          </cell>
          <cell r="I76">
            <v>28</v>
          </cell>
          <cell r="J76" t="str">
            <v>Norway</v>
          </cell>
          <cell r="K76">
            <v>302803223</v>
          </cell>
          <cell r="L76" t="str">
            <v>Siem Offshore Rederi AS</v>
          </cell>
          <cell r="M76">
            <v>42107</v>
          </cell>
          <cell r="N76" t="str">
            <v>FKG isol.</v>
          </cell>
          <cell r="O76" t="str">
            <v>2 Offshore SchiffeVessel*Exporteur: Flensburger Schiffbau-Ge sellschaft mbH &amp; Co. KG,Flensburg</v>
          </cell>
          <cell r="P76">
            <v>51635</v>
          </cell>
          <cell r="Q76" t="str">
            <v>Offshore-Schiffe</v>
          </cell>
          <cell r="R76">
            <v>5</v>
          </cell>
          <cell r="S76" t="str">
            <v>Transport / Infrastruktur</v>
          </cell>
          <cell r="T76">
            <v>516</v>
          </cell>
          <cell r="U76" t="str">
            <v>Schiffe</v>
          </cell>
        </row>
        <row r="77">
          <cell r="A77">
            <v>352247900433</v>
          </cell>
          <cell r="B77">
            <v>226557204</v>
          </cell>
          <cell r="D77">
            <v>146431928.31999999</v>
          </cell>
          <cell r="E77">
            <v>127609212.47999999</v>
          </cell>
          <cell r="F77">
            <v>18822715.840000004</v>
          </cell>
          <cell r="G77">
            <v>100352247</v>
          </cell>
          <cell r="H77" t="str">
            <v>KfW IPEX-Bank GmbH</v>
          </cell>
          <cell r="I77">
            <v>46</v>
          </cell>
          <cell r="J77" t="str">
            <v>Malta</v>
          </cell>
          <cell r="K77">
            <v>304601107</v>
          </cell>
          <cell r="L77" t="str">
            <v>Crystal Bach Limited</v>
          </cell>
          <cell r="M77">
            <v>42766</v>
          </cell>
          <cell r="N77" t="str">
            <v>FKG</v>
          </cell>
          <cell r="O77" t="str">
            <v>4 Flusskreuzfahrschiffe Bau-Nr.: 120, 123, 128, 129</v>
          </cell>
          <cell r="P77">
            <v>51631</v>
          </cell>
          <cell r="Q77" t="str">
            <v>Passagierschiffe</v>
          </cell>
          <cell r="R77">
            <v>5</v>
          </cell>
          <cell r="S77" t="str">
            <v>Transport / Infrastruktur</v>
          </cell>
          <cell r="T77">
            <v>516</v>
          </cell>
          <cell r="U77" t="str">
            <v>Schiffe</v>
          </cell>
        </row>
        <row r="78">
          <cell r="A78">
            <v>7984</v>
          </cell>
          <cell r="B78">
            <v>185633000</v>
          </cell>
          <cell r="D78">
            <v>175414844.44000003</v>
          </cell>
          <cell r="E78">
            <v>123531580.60000001</v>
          </cell>
          <cell r="F78">
            <v>51883263.840000018</v>
          </cell>
          <cell r="G78">
            <v>100162246</v>
          </cell>
          <cell r="H78" t="str">
            <v>ODDO BHF SE</v>
          </cell>
          <cell r="I78">
            <v>330</v>
          </cell>
          <cell r="J78" t="str">
            <v>Angola</v>
          </cell>
          <cell r="K78">
            <v>333009093</v>
          </cell>
          <cell r="L78" t="str">
            <v>Ministry of Finance of the Republic of Angola</v>
          </cell>
          <cell r="M78">
            <v>44438</v>
          </cell>
          <cell r="N78" t="str">
            <v>FKB</v>
          </cell>
          <cell r="O78" t="str">
            <v>Schlüsselfertige Errichtung von zwei Krankenhäusern, einschl ießlichUnterstützungsleistungen für zwei Jahre</v>
          </cell>
          <cell r="P78">
            <v>50301</v>
          </cell>
          <cell r="Q78" t="str">
            <v>Krankenhäuser</v>
          </cell>
          <cell r="R78">
            <v>5</v>
          </cell>
          <cell r="S78" t="str">
            <v>Transport / Infrastruktur</v>
          </cell>
          <cell r="T78">
            <v>503</v>
          </cell>
          <cell r="U78" t="str">
            <v>Krankenhäuser</v>
          </cell>
        </row>
        <row r="79">
          <cell r="A79">
            <v>356793900088</v>
          </cell>
          <cell r="B79">
            <v>186000000</v>
          </cell>
          <cell r="D79">
            <v>160682234.63999999</v>
          </cell>
          <cell r="E79">
            <v>120429767.39</v>
          </cell>
          <cell r="F79">
            <v>40252467.249999985</v>
          </cell>
          <cell r="G79">
            <v>100356793</v>
          </cell>
          <cell r="H79" t="str">
            <v>ING Bank, eine Niederlassung der ING-DiBa AG</v>
          </cell>
          <cell r="I79">
            <v>52</v>
          </cell>
          <cell r="J79" t="str">
            <v>Turkey</v>
          </cell>
          <cell r="K79">
            <v>305224400</v>
          </cell>
          <cell r="L79" t="str">
            <v>Bati Kipas Kagit Sanayi ve Ticaret A.S.</v>
          </cell>
          <cell r="M79">
            <v>43217</v>
          </cell>
          <cell r="N79" t="str">
            <v>FKG</v>
          </cell>
          <cell r="O79" t="str">
            <v>1 Kartonpapiermaschine mit Nebenaggregaten, 1 Stoffaufberei- tungsanlage, 1 Deinking-Anlage für recyceltes Altpapier unde iner Beschichtungsanlage einschl. Montageüberwachung undEngi neering sowie Komponenten zur Produktion von gestrich-enen</v>
          </cell>
          <cell r="P79">
            <v>60202</v>
          </cell>
          <cell r="Q79" t="str">
            <v>Anlagen: Herst. von Papier, Pappe</v>
          </cell>
          <cell r="R79">
            <v>6</v>
          </cell>
          <cell r="S79" t="str">
            <v>Papier-, Holz-, Leder- und Textilindustrie</v>
          </cell>
          <cell r="T79">
            <v>602</v>
          </cell>
          <cell r="U79" t="str">
            <v>Papier- und Zellstoffherstellung</v>
          </cell>
        </row>
        <row r="80">
          <cell r="A80">
            <v>357906900046</v>
          </cell>
          <cell r="B80">
            <v>266505959</v>
          </cell>
          <cell r="D80">
            <v>142089111.82999998</v>
          </cell>
          <cell r="E80">
            <v>119949364.16999999</v>
          </cell>
          <cell r="F80">
            <v>22139747.659999996</v>
          </cell>
          <cell r="G80">
            <v>100357906</v>
          </cell>
          <cell r="H80" t="str">
            <v>KfW v. d. KfW IPEX-Bank GmbH</v>
          </cell>
          <cell r="I80">
            <v>524</v>
          </cell>
          <cell r="J80" t="str">
            <v>Uruguay</v>
          </cell>
          <cell r="K80">
            <v>352403111</v>
          </cell>
          <cell r="L80" t="str">
            <v>Fideicomiso Financiero Pampa</v>
          </cell>
          <cell r="M80">
            <v>42299</v>
          </cell>
          <cell r="N80" t="str">
            <v>FKG</v>
          </cell>
          <cell r="O80" t="str">
            <v>59 Windkraftanlagen</v>
          </cell>
          <cell r="P80">
            <v>40103</v>
          </cell>
          <cell r="Q80" t="str">
            <v>Windkraft</v>
          </cell>
          <cell r="R80">
            <v>4</v>
          </cell>
          <cell r="S80" t="str">
            <v>Energie</v>
          </cell>
          <cell r="T80">
            <v>401</v>
          </cell>
          <cell r="U80" t="str">
            <v>Erneuerbare Energien</v>
          </cell>
        </row>
        <row r="81">
          <cell r="A81">
            <v>352247900408</v>
          </cell>
          <cell r="B81">
            <v>203238996</v>
          </cell>
          <cell r="D81">
            <v>180837300.00999993</v>
          </cell>
          <cell r="E81">
            <v>118932060.46000001</v>
          </cell>
          <cell r="F81">
            <v>61905239.549999923</v>
          </cell>
          <cell r="G81">
            <v>100352247</v>
          </cell>
          <cell r="H81" t="str">
            <v>KfW IPEX-Bank GmbH</v>
          </cell>
          <cell r="I81">
            <v>404</v>
          </cell>
          <cell r="J81" t="str">
            <v>Canada</v>
          </cell>
          <cell r="K81">
            <v>340403539</v>
          </cell>
          <cell r="L81" t="str">
            <v>2254302 Ontario Ltd</v>
          </cell>
          <cell r="M81">
            <v>42699</v>
          </cell>
          <cell r="N81" t="str">
            <v>FKG isol.</v>
          </cell>
          <cell r="O81" t="str">
            <v>Planung, Lieferung und Installation von 66 Windenergieanla.( WEA) mit je 3,0 MW und 11 WEA mit je 2,9 MW Leistung undeine r Nabenhöhe von 124 m*Exporteuer: Enercon Canada Inc., Halif ax (ECI).</v>
          </cell>
          <cell r="P81">
            <v>40103</v>
          </cell>
          <cell r="Q81" t="str">
            <v>Windkraft</v>
          </cell>
          <cell r="R81">
            <v>4</v>
          </cell>
          <cell r="S81" t="str">
            <v>Energie</v>
          </cell>
          <cell r="T81">
            <v>401</v>
          </cell>
          <cell r="U81" t="str">
            <v>Erneuerbare Energien</v>
          </cell>
          <cell r="X81">
            <v>272074059</v>
          </cell>
        </row>
        <row r="82">
          <cell r="A82">
            <v>22501</v>
          </cell>
          <cell r="B82">
            <v>125221859</v>
          </cell>
          <cell r="D82">
            <v>166410735.49999997</v>
          </cell>
          <cell r="E82">
            <v>117190658.8</v>
          </cell>
          <cell r="F82">
            <v>49220076.699999973</v>
          </cell>
          <cell r="G82">
            <v>100600614</v>
          </cell>
          <cell r="H82" t="str">
            <v>Standard Chartered Bank</v>
          </cell>
          <cell r="I82">
            <v>330</v>
          </cell>
          <cell r="J82" t="str">
            <v>Angola</v>
          </cell>
          <cell r="K82">
            <v>333009093</v>
          </cell>
          <cell r="L82" t="str">
            <v>Ministry of Finance of the Republic of Angola</v>
          </cell>
          <cell r="M82">
            <v>44732</v>
          </cell>
          <cell r="N82" t="str">
            <v>FKB</v>
          </cell>
          <cell r="O82" t="str">
            <v>Planung, Bauüberwachung und -ausführung, Lieferung von Ausrü stungen, Inbetriebnahmen,Schulungs- und Fortbildungsmaßnahme n in Zusammenhangmit einer Fabrik für Tierimpfstoffe</v>
          </cell>
          <cell r="P82">
            <v>30102</v>
          </cell>
          <cell r="Q82" t="str">
            <v>Anlagen: Herst. von Biotechnologie</v>
          </cell>
          <cell r="R82">
            <v>3</v>
          </cell>
          <cell r="S82" t="str">
            <v>Chemie</v>
          </cell>
          <cell r="T82">
            <v>301</v>
          </cell>
          <cell r="U82" t="str">
            <v>Pharmaindustrie; Biotechnologie</v>
          </cell>
        </row>
        <row r="83">
          <cell r="A83">
            <v>356793900085</v>
          </cell>
          <cell r="B83">
            <v>222400471</v>
          </cell>
          <cell r="D83">
            <v>147493222.58000001</v>
          </cell>
          <cell r="E83">
            <v>117092698.05000001</v>
          </cell>
          <cell r="F83">
            <v>30400524.530000001</v>
          </cell>
          <cell r="G83">
            <v>100356793</v>
          </cell>
          <cell r="H83" t="str">
            <v>ING Bank, eine Niederlassung der ING-DiBa AG</v>
          </cell>
          <cell r="I83">
            <v>400</v>
          </cell>
          <cell r="J83" t="str">
            <v>United States</v>
          </cell>
          <cell r="K83">
            <v>340020652</v>
          </cell>
          <cell r="L83" t="str">
            <v>Braskem America, Inc.</v>
          </cell>
          <cell r="M83">
            <v>43301</v>
          </cell>
          <cell r="N83" t="str">
            <v>FKG isol.</v>
          </cell>
          <cell r="O83" t="str">
            <v>Erweiterung einer bestehenden Polypropylen-AnlageEngineering , Lieferung und Leistungen*Exporteur: Linde AG</v>
          </cell>
          <cell r="P83">
            <v>30302</v>
          </cell>
          <cell r="Q83" t="str">
            <v>Anlagen: Herst. anorgan. Chemikalien</v>
          </cell>
          <cell r="R83">
            <v>3</v>
          </cell>
          <cell r="S83" t="str">
            <v>Chemie</v>
          </cell>
          <cell r="T83">
            <v>303</v>
          </cell>
          <cell r="U83" t="str">
            <v>Sonstige Chemische Industrie</v>
          </cell>
          <cell r="Y83">
            <v>44197</v>
          </cell>
        </row>
        <row r="84">
          <cell r="A84">
            <v>601108900024</v>
          </cell>
          <cell r="B84">
            <v>149217950</v>
          </cell>
          <cell r="D84">
            <v>159086501.50999999</v>
          </cell>
          <cell r="E84">
            <v>115464399.31000002</v>
          </cell>
          <cell r="F84">
            <v>43622102.199999973</v>
          </cell>
          <cell r="G84">
            <v>100601108</v>
          </cell>
          <cell r="H84" t="str">
            <v>Raiffeisen Bank International AG</v>
          </cell>
          <cell r="I84">
            <v>81</v>
          </cell>
          <cell r="J84" t="str">
            <v>Russia</v>
          </cell>
          <cell r="K84">
            <v>308117301</v>
          </cell>
          <cell r="L84" t="str">
            <v>OAO Yamal SPG (JSC Yamal LNG, INN 7709602713)</v>
          </cell>
          <cell r="M84">
            <v>43063</v>
          </cell>
          <cell r="N84" t="str">
            <v>FKG isol.</v>
          </cell>
          <cell r="O84" t="str">
            <v>Erdöl- u. Erdgasförderung inkl. Verarbeitung*Exporteur: dive rse (siehe e-Akte)</v>
          </cell>
          <cell r="P84">
            <v>20301</v>
          </cell>
          <cell r="Q84" t="str">
            <v>Anlagen: Erdgasverflüssigung</v>
          </cell>
          <cell r="R84">
            <v>2</v>
          </cell>
          <cell r="S84" t="str">
            <v>Erdöl- und Erdgasförderung inkl. Verarbeitung</v>
          </cell>
          <cell r="T84">
            <v>203</v>
          </cell>
          <cell r="U84" t="str">
            <v>Erdgasverarbeitung</v>
          </cell>
          <cell r="X84">
            <v>200000000</v>
          </cell>
        </row>
        <row r="85">
          <cell r="A85">
            <v>3694</v>
          </cell>
          <cell r="B85">
            <v>241439472</v>
          </cell>
          <cell r="D85">
            <v>139309994.76000002</v>
          </cell>
          <cell r="E85">
            <v>114981797.43000001</v>
          </cell>
          <cell r="F85">
            <v>24328197.330000013</v>
          </cell>
          <cell r="G85">
            <v>100602144</v>
          </cell>
          <cell r="H85" t="str">
            <v>HSBC Bank Middle East Limited, Dubai (VAE)</v>
          </cell>
          <cell r="I85">
            <v>632</v>
          </cell>
          <cell r="J85" t="str">
            <v>Saudi Arabia</v>
          </cell>
          <cell r="K85">
            <v>363209007</v>
          </cell>
          <cell r="L85" t="str">
            <v>Ministry of Finance</v>
          </cell>
          <cell r="M85">
            <v>44048</v>
          </cell>
          <cell r="N85" t="str">
            <v>FKB isol.</v>
          </cell>
          <cell r="O85" t="str">
            <v>Lieferung von 600 Bussen für den öffentlichen Personennahver kehr in der Stadt Riyadh (396 vom Typ Citaro und 204 vom Typ  Citaro Solo)</v>
          </cell>
          <cell r="P85">
            <v>50602</v>
          </cell>
          <cell r="Q85" t="str">
            <v>Busse</v>
          </cell>
          <cell r="R85">
            <v>5</v>
          </cell>
          <cell r="S85" t="str">
            <v>Transport / Infrastruktur</v>
          </cell>
          <cell r="T85">
            <v>506</v>
          </cell>
          <cell r="U85" t="str">
            <v>Transportmittel (ohne Flugzeug und Schiff)</v>
          </cell>
        </row>
        <row r="86">
          <cell r="A86">
            <v>352247900490</v>
          </cell>
          <cell r="B86">
            <v>131200000</v>
          </cell>
          <cell r="D86">
            <v>160237070</v>
          </cell>
          <cell r="E86">
            <v>114455050</v>
          </cell>
          <cell r="F86">
            <v>45782020</v>
          </cell>
          <cell r="G86">
            <v>100352247</v>
          </cell>
          <cell r="H86" t="str">
            <v>KfW IPEX-Bank GmbH</v>
          </cell>
          <cell r="I86">
            <v>272</v>
          </cell>
          <cell r="J86" t="str">
            <v>Ivory Coast</v>
          </cell>
          <cell r="K86">
            <v>327209011</v>
          </cell>
          <cell r="L86" t="str">
            <v>Ministère de l_x001A_Économie et des Finances</v>
          </cell>
          <cell r="M86">
            <v>44186</v>
          </cell>
          <cell r="N86" t="str">
            <v>FKB</v>
          </cell>
          <cell r="O86" t="str">
            <v>Schulungsprojekt im zivilen Straßenbau für Armeeangehörige,i nkl. Standortbestimmung und Einrichtung der Schulungs-zentre n sowie Lieferungen von Baumaschinen</v>
          </cell>
          <cell r="P86">
            <v>50701</v>
          </cell>
          <cell r="Q86" t="str">
            <v>Straßen, Tunnel, Brückenbauten</v>
          </cell>
          <cell r="R86">
            <v>5</v>
          </cell>
          <cell r="S86" t="str">
            <v>Transport / Infrastruktur</v>
          </cell>
          <cell r="T86">
            <v>507</v>
          </cell>
          <cell r="U86" t="str">
            <v>Verkehrswege und -anlagen</v>
          </cell>
        </row>
        <row r="87">
          <cell r="A87">
            <v>601525900028</v>
          </cell>
          <cell r="B87">
            <v>232280569</v>
          </cell>
          <cell r="D87">
            <v>148733560.08000001</v>
          </cell>
          <cell r="E87">
            <v>114410430.82000001</v>
          </cell>
          <cell r="F87">
            <v>34323129.260000005</v>
          </cell>
          <cell r="G87">
            <v>100601525</v>
          </cell>
          <cell r="H87" t="str">
            <v>BNP Paribas Fortis SA/NV</v>
          </cell>
          <cell r="I87">
            <v>220</v>
          </cell>
          <cell r="J87" t="str">
            <v>Egypt</v>
          </cell>
          <cell r="K87">
            <v>322009250</v>
          </cell>
          <cell r="L87" t="str">
            <v>Egyptian Electricity Transmission Company "EETC"</v>
          </cell>
          <cell r="M87">
            <v>42626</v>
          </cell>
          <cell r="N87" t="str">
            <v>FKB</v>
          </cell>
          <cell r="O87" t="str">
            <v>Projektleitung, Planung, Lieferung, Montageüberwachung derHa uptkomponenten und Inbetriebnahme</v>
          </cell>
          <cell r="P87">
            <v>50201</v>
          </cell>
          <cell r="Q87" t="str">
            <v>Netze,Transformatoren,Schaltanlagen</v>
          </cell>
          <cell r="R87">
            <v>5</v>
          </cell>
          <cell r="S87" t="str">
            <v>Transport / Infrastruktur</v>
          </cell>
          <cell r="T87">
            <v>502</v>
          </cell>
          <cell r="U87" t="str">
            <v>Energie Distribution</v>
          </cell>
        </row>
        <row r="88">
          <cell r="A88">
            <v>23232</v>
          </cell>
          <cell r="B88">
            <v>129500000</v>
          </cell>
          <cell r="D88">
            <v>160253804.67999998</v>
          </cell>
          <cell r="E88">
            <v>112854792.00000001</v>
          </cell>
          <cell r="F88">
            <v>47399012.679999962</v>
          </cell>
          <cell r="G88">
            <v>100601108</v>
          </cell>
          <cell r="H88" t="str">
            <v>Raiffeisen Bank International AG</v>
          </cell>
          <cell r="I88">
            <v>84</v>
          </cell>
          <cell r="J88" t="str">
            <v>Ukraine</v>
          </cell>
          <cell r="K88">
            <v>308407140</v>
          </cell>
          <cell r="L88" t="str">
            <v>Kronospan Rivne LLC</v>
          </cell>
          <cell r="M88">
            <v>44509</v>
          </cell>
          <cell r="N88" t="str">
            <v>FKG</v>
          </cell>
          <cell r="O88" t="str">
            <v>Lieferung e. Produktionsanlage z. Herstellung v. OSB-Platten</v>
          </cell>
          <cell r="P88">
            <v>60302</v>
          </cell>
          <cell r="Q88" t="str">
            <v>Anlagen: Herstellung von Holzwaren</v>
          </cell>
          <cell r="R88">
            <v>6</v>
          </cell>
          <cell r="S88" t="str">
            <v>Papier-, Holz-, Leder- und Textilindustrie</v>
          </cell>
          <cell r="T88">
            <v>603</v>
          </cell>
          <cell r="U88" t="str">
            <v>Holzverarbeitung</v>
          </cell>
        </row>
        <row r="89">
          <cell r="A89">
            <v>8000</v>
          </cell>
          <cell r="B89">
            <v>166933000</v>
          </cell>
          <cell r="D89">
            <v>157703450.87999994</v>
          </cell>
          <cell r="E89">
            <v>111058768.19999999</v>
          </cell>
          <cell r="F89">
            <v>46644682.679999948</v>
          </cell>
          <cell r="G89">
            <v>100162246</v>
          </cell>
          <cell r="H89" t="str">
            <v>ODDO BHF SE</v>
          </cell>
          <cell r="I89">
            <v>330</v>
          </cell>
          <cell r="J89" t="str">
            <v>Angola</v>
          </cell>
          <cell r="K89">
            <v>333009093</v>
          </cell>
          <cell r="L89" t="str">
            <v>Ministry of Finance of the Republic of Angola</v>
          </cell>
          <cell r="M89">
            <v>44435</v>
          </cell>
          <cell r="N89" t="str">
            <v>FKB</v>
          </cell>
          <cell r="O89" t="str">
            <v>Schlüsselfertige Errichtung von zwei Krankenhäusern, einschl ießlichUnterstützungsleistungen für zwei Jahre</v>
          </cell>
          <cell r="P89">
            <v>50301</v>
          </cell>
          <cell r="Q89" t="str">
            <v>Krankenhäuser</v>
          </cell>
          <cell r="R89">
            <v>5</v>
          </cell>
          <cell r="S89" t="str">
            <v>Transport / Infrastruktur</v>
          </cell>
          <cell r="T89">
            <v>503</v>
          </cell>
          <cell r="U89" t="str">
            <v>Krankenhäuser</v>
          </cell>
        </row>
        <row r="90">
          <cell r="A90">
            <v>22008</v>
          </cell>
          <cell r="B90">
            <v>124469499</v>
          </cell>
          <cell r="D90">
            <v>148580000.06000003</v>
          </cell>
          <cell r="E90">
            <v>109250000.06</v>
          </cell>
          <cell r="F90">
            <v>39330000.00000003</v>
          </cell>
          <cell r="G90">
            <v>100601749</v>
          </cell>
          <cell r="H90" t="str">
            <v>Natixis S.A.</v>
          </cell>
          <cell r="I90">
            <v>1</v>
          </cell>
          <cell r="J90" t="str">
            <v>France</v>
          </cell>
          <cell r="K90">
            <v>300127356</v>
          </cell>
          <cell r="L90" t="str">
            <v>Norske Skog Golbey S.A.S.</v>
          </cell>
          <cell r="M90">
            <v>44494</v>
          </cell>
          <cell r="N90" t="str">
            <v>FKG</v>
          </cell>
          <cell r="O90" t="str">
            <v>Lieferungen und Leistungen im Zusammenhang mit dem Umbau von  einer grafischen Papiermaschine in eine Verpackungspapierma schine und Lieferung einer Altpapieraufbereitungsanlage</v>
          </cell>
          <cell r="P90">
            <v>60202</v>
          </cell>
          <cell r="Q90" t="str">
            <v>Anlagen: Herst. von Papier, Pappe</v>
          </cell>
          <cell r="R90">
            <v>6</v>
          </cell>
          <cell r="S90" t="str">
            <v>Papier-, Holz-, Leder- und Textilindustrie</v>
          </cell>
          <cell r="T90">
            <v>602</v>
          </cell>
          <cell r="U90" t="str">
            <v>Papier- und Zellstoffherstellung</v>
          </cell>
        </row>
        <row r="91">
          <cell r="A91">
            <v>352247900473</v>
          </cell>
          <cell r="B91">
            <v>130700000</v>
          </cell>
          <cell r="D91">
            <v>152032300</v>
          </cell>
          <cell r="E91">
            <v>107065000</v>
          </cell>
          <cell r="F91">
            <v>44967300</v>
          </cell>
          <cell r="G91">
            <v>100352247</v>
          </cell>
          <cell r="H91" t="str">
            <v>KfW IPEX-Bank GmbH</v>
          </cell>
          <cell r="I91">
            <v>248</v>
          </cell>
          <cell r="J91" t="str">
            <v>Senegal</v>
          </cell>
          <cell r="K91">
            <v>324809047</v>
          </cell>
          <cell r="L91" t="str">
            <v>Ministère des Finances et du Budget</v>
          </cell>
          <cell r="M91">
            <v>43475</v>
          </cell>
          <cell r="N91" t="str">
            <v>FKB</v>
          </cell>
          <cell r="O91" t="str">
            <v>Ländliche Elektrifizierung von 300 Dörfern(Analysen der Proj ektstandorte, detaillierte Projekt- undLogistikplanung, Mate rialbeschaffung, Lieferung sowieInstallation der Systeme)</v>
          </cell>
          <cell r="P91">
            <v>40104</v>
          </cell>
          <cell r="Q91" t="str">
            <v>Solartechnik</v>
          </cell>
          <cell r="R91">
            <v>4</v>
          </cell>
          <cell r="S91" t="str">
            <v>Energie</v>
          </cell>
          <cell r="T91">
            <v>401</v>
          </cell>
          <cell r="U91" t="str">
            <v>Erneuerbare Energien</v>
          </cell>
          <cell r="X91">
            <v>120000000</v>
          </cell>
        </row>
        <row r="92">
          <cell r="A92">
            <v>357906900064</v>
          </cell>
          <cell r="B92">
            <v>132005944</v>
          </cell>
          <cell r="D92">
            <v>145811741</v>
          </cell>
          <cell r="E92">
            <v>105313814.90000002</v>
          </cell>
          <cell r="F92">
            <v>40497926.099999979</v>
          </cell>
          <cell r="G92">
            <v>100357906</v>
          </cell>
          <cell r="H92" t="str">
            <v>KfW v. d. KfW IPEX-Bank GmbH</v>
          </cell>
          <cell r="I92">
            <v>528</v>
          </cell>
          <cell r="J92" t="str">
            <v>Argentina</v>
          </cell>
          <cell r="K92">
            <v>352813477</v>
          </cell>
          <cell r="L92" t="str">
            <v>Vientos Patagónicos Chubut Norte III S.A. Olivos</v>
          </cell>
          <cell r="M92">
            <v>43672</v>
          </cell>
          <cell r="N92" t="str">
            <v>FKG</v>
          </cell>
          <cell r="O92" t="str">
            <v>2 Windparks mit 140,16 MW</v>
          </cell>
          <cell r="P92">
            <v>40103</v>
          </cell>
          <cell r="Q92" t="str">
            <v>Windkraft</v>
          </cell>
          <cell r="R92">
            <v>4</v>
          </cell>
          <cell r="S92" t="str">
            <v>Energie</v>
          </cell>
          <cell r="T92">
            <v>401</v>
          </cell>
          <cell r="U92" t="str">
            <v>Erneuerbare Energien</v>
          </cell>
        </row>
        <row r="93">
          <cell r="A93">
            <v>3582</v>
          </cell>
          <cell r="B93">
            <v>104825688</v>
          </cell>
          <cell r="D93">
            <v>154689296.05999997</v>
          </cell>
          <cell r="E93">
            <v>103818319.36999997</v>
          </cell>
          <cell r="F93">
            <v>50870976.689999998</v>
          </cell>
          <cell r="G93">
            <v>100600614</v>
          </cell>
          <cell r="H93" t="str">
            <v>Standard Chartered Bank</v>
          </cell>
          <cell r="I93">
            <v>660</v>
          </cell>
          <cell r="J93" t="str">
            <v>Pakistan</v>
          </cell>
          <cell r="K93">
            <v>366006203</v>
          </cell>
          <cell r="L93" t="str">
            <v>K-Electric Limited (CRN K-0000002)</v>
          </cell>
          <cell r="M93">
            <v>44536</v>
          </cell>
          <cell r="N93" t="str">
            <v>FKG isol.</v>
          </cell>
          <cell r="O93" t="str">
            <v>2 Gasturbinen, 2 Dampfturbinen, 5 Generatoren sowie dazugehö rige Hilfs- und Nebensysteme</v>
          </cell>
          <cell r="P93">
            <v>40201</v>
          </cell>
          <cell r="Q93" t="str">
            <v>Gaskraftwerke</v>
          </cell>
          <cell r="R93">
            <v>4</v>
          </cell>
          <cell r="S93" t="str">
            <v>Energie</v>
          </cell>
          <cell r="T93">
            <v>402</v>
          </cell>
          <cell r="U93" t="str">
            <v>Mit fossilen Energieträgern betriebene Kraftwerke</v>
          </cell>
        </row>
        <row r="94">
          <cell r="A94">
            <v>25594</v>
          </cell>
          <cell r="B94">
            <v>127915390</v>
          </cell>
          <cell r="D94">
            <v>146674181.31</v>
          </cell>
          <cell r="E94">
            <v>103291677.00000001</v>
          </cell>
          <cell r="F94">
            <v>43382504.309999987</v>
          </cell>
          <cell r="G94">
            <v>100170908</v>
          </cell>
          <cell r="H94" t="str">
            <v>COMMERZBANK Aktiengesellschaft</v>
          </cell>
          <cell r="I94">
            <v>700</v>
          </cell>
          <cell r="J94" t="str">
            <v>Indonesia</v>
          </cell>
          <cell r="K94">
            <v>370009309</v>
          </cell>
          <cell r="L94" t="str">
            <v>Republik Indonesien vertr. durch Ministry of Finance of Republic of Indonesia</v>
          </cell>
          <cell r="M94">
            <v>44894</v>
          </cell>
          <cell r="N94" t="str">
            <v>FKB</v>
          </cell>
          <cell r="O94" t="str">
            <v>1 Hydro Ozeanographie Schiff</v>
          </cell>
          <cell r="P94">
            <v>51638</v>
          </cell>
          <cell r="Q94" t="str">
            <v>Behördenschiffe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</row>
        <row r="95">
          <cell r="A95">
            <v>601942900001</v>
          </cell>
          <cell r="B95">
            <v>145374211</v>
          </cell>
          <cell r="D95">
            <v>127401402.09</v>
          </cell>
          <cell r="E95">
            <v>102509428.13999999</v>
          </cell>
          <cell r="F95">
            <v>24891973.950000018</v>
          </cell>
          <cell r="G95">
            <v>100601942</v>
          </cell>
          <cell r="H95" t="str">
            <v>SMBC, Dubai Branch/KfW IPEX-Bank GmbH, Frankfurt/Société Générale Corporate &amp; Investment Ban</v>
          </cell>
          <cell r="I95">
            <v>647</v>
          </cell>
          <cell r="J95" t="str">
            <v>Oman</v>
          </cell>
          <cell r="K95">
            <v>364700988</v>
          </cell>
          <cell r="L95" t="str">
            <v>Orpic Plastic, L.L.C,</v>
          </cell>
          <cell r="M95">
            <v>42551</v>
          </cell>
          <cell r="N95" t="str">
            <v>FKG isol.</v>
          </cell>
          <cell r="O95" t="str">
            <v>1 Polyethyleneanlage u. 1 Polypropyleneanlage inkl.Enginee-r ing*Exporteur: Linde Eng. Dresden GmbHals Mitglied des EPC-K onsortiums mit TK IndustrialSolutions AG, Bad Soden</v>
          </cell>
          <cell r="P95">
            <v>20402</v>
          </cell>
          <cell r="Q95" t="str">
            <v>Anlagen: Herst. petrochem. Produkte</v>
          </cell>
          <cell r="R95">
            <v>2</v>
          </cell>
          <cell r="S95" t="str">
            <v>Erdöl- und Erdgasförderung inkl. Verarbeitung</v>
          </cell>
          <cell r="T95">
            <v>204</v>
          </cell>
          <cell r="U95" t="str">
            <v>Erdölverarbeitung</v>
          </cell>
          <cell r="X95">
            <v>5792038246</v>
          </cell>
        </row>
        <row r="96">
          <cell r="A96">
            <v>18731</v>
          </cell>
          <cell r="B96">
            <v>143550000</v>
          </cell>
          <cell r="D96">
            <v>170388741.66999999</v>
          </cell>
          <cell r="E96">
            <v>102491934.64999999</v>
          </cell>
          <cell r="F96">
            <v>67896807.019999996</v>
          </cell>
          <cell r="G96">
            <v>100164395</v>
          </cell>
          <cell r="H96" t="str">
            <v>Norddeutsche Landesbank - Girozentrale -</v>
          </cell>
          <cell r="I96">
            <v>32</v>
          </cell>
          <cell r="J96" t="str">
            <v>Finland</v>
          </cell>
          <cell r="K96">
            <v>29126</v>
          </cell>
          <cell r="L96" t="str">
            <v>wpd Karhunnevankankaan Tuulipuisto Oy</v>
          </cell>
          <cell r="M96">
            <v>44336</v>
          </cell>
          <cell r="N96" t="str">
            <v>FKG</v>
          </cell>
          <cell r="O96" t="str">
            <v>Lieferung von 33 Windkraftanlagen</v>
          </cell>
          <cell r="P96">
            <v>40103</v>
          </cell>
          <cell r="Q96" t="str">
            <v>Windkraft</v>
          </cell>
          <cell r="R96">
            <v>4</v>
          </cell>
          <cell r="S96" t="str">
            <v>Energie</v>
          </cell>
          <cell r="T96">
            <v>401</v>
          </cell>
          <cell r="U96" t="str">
            <v>Erneuerbare Energien</v>
          </cell>
        </row>
        <row r="97">
          <cell r="A97">
            <v>109361900534</v>
          </cell>
          <cell r="B97">
            <v>336100000</v>
          </cell>
          <cell r="D97">
            <v>113505681.91</v>
          </cell>
          <cell r="E97">
            <v>101944270.77</v>
          </cell>
          <cell r="F97">
            <v>11561411.140000001</v>
          </cell>
          <cell r="G97">
            <v>100109361</v>
          </cell>
          <cell r="H97" t="str">
            <v>DEUTSCHE BANK AKTIENGESELLSCHAFT</v>
          </cell>
          <cell r="I97">
            <v>422</v>
          </cell>
          <cell r="J97" t="str">
            <v>Bermuda</v>
          </cell>
          <cell r="K97">
            <v>342200140</v>
          </cell>
          <cell r="L97" t="str">
            <v>Kal Marine Limited</v>
          </cell>
          <cell r="M97">
            <v>41481</v>
          </cell>
          <cell r="N97" t="str">
            <v>FKG isol.</v>
          </cell>
          <cell r="O97" t="str">
            <v>Bau und Lieferung einer 120 Meter langen Motoryacht*Exporteu r: Fr.Lürssen Werft GmbH &amp; Co.KG,Bremen</v>
          </cell>
          <cell r="P97">
            <v>51637</v>
          </cell>
          <cell r="Q97" t="str">
            <v>Spezialschiffe</v>
          </cell>
          <cell r="R97">
            <v>5</v>
          </cell>
          <cell r="S97" t="str">
            <v>Transport / Infrastruktur</v>
          </cell>
          <cell r="T97">
            <v>516</v>
          </cell>
          <cell r="U97" t="str">
            <v>Schiffe</v>
          </cell>
        </row>
        <row r="98">
          <cell r="A98">
            <v>352247900371</v>
          </cell>
          <cell r="B98">
            <v>206877750</v>
          </cell>
          <cell r="D98">
            <v>132316142.28</v>
          </cell>
          <cell r="E98">
            <v>101781647.94</v>
          </cell>
          <cell r="F98">
            <v>30534494.340000004</v>
          </cell>
          <cell r="G98">
            <v>100352247</v>
          </cell>
          <cell r="H98" t="str">
            <v>KfW IPEX-Bank GmbH</v>
          </cell>
          <cell r="I98">
            <v>52</v>
          </cell>
          <cell r="J98" t="str">
            <v>Turkey</v>
          </cell>
          <cell r="K98">
            <v>305223487</v>
          </cell>
          <cell r="L98" t="str">
            <v>Hamitabat Elektrik Üretim ve Ticaret A.S.</v>
          </cell>
          <cell r="M98">
            <v>42257</v>
          </cell>
          <cell r="N98" t="str">
            <v>FKG isol.</v>
          </cell>
          <cell r="O98" t="str">
            <v>2 SGT5-8000H Gasturbinen, 2 Dampfturbinen, 2 Generatorensowi e erforderliche Ausrüstungen*Exporteure: Alba Construction a nd Supply GmbH, DreieichGama Güc Sistemleri Mühendislik ve T aahhüt A.S.,Ankara (Federführer)</v>
          </cell>
          <cell r="P98">
            <v>40201</v>
          </cell>
          <cell r="Q98" t="str">
            <v>Gaskraftwerke</v>
          </cell>
          <cell r="R98">
            <v>4</v>
          </cell>
          <cell r="S98" t="str">
            <v>Energie</v>
          </cell>
          <cell r="T98">
            <v>402</v>
          </cell>
          <cell r="U98" t="str">
            <v>Mit fossilen Energieträgern betriebene Kraftwerke</v>
          </cell>
          <cell r="X98">
            <v>509100000</v>
          </cell>
        </row>
        <row r="99">
          <cell r="A99">
            <v>30063</v>
          </cell>
          <cell r="B99">
            <v>117900000</v>
          </cell>
          <cell r="D99">
            <v>132042399.89999999</v>
          </cell>
          <cell r="E99">
            <v>97089999.929999992</v>
          </cell>
          <cell r="F99">
            <v>34952399.969999999</v>
          </cell>
          <cell r="G99">
            <v>100170908</v>
          </cell>
          <cell r="H99" t="str">
            <v>COMMERZBANK Aktiengesellschaft</v>
          </cell>
          <cell r="I99">
            <v>6</v>
          </cell>
          <cell r="J99" t="str">
            <v>Luxembourg</v>
          </cell>
          <cell r="K99">
            <v>300601020</v>
          </cell>
          <cell r="L99" t="str">
            <v>Kronospan Luxembourg SA</v>
          </cell>
          <cell r="M99">
            <v>44761</v>
          </cell>
          <cell r="N99" t="str">
            <v>FKG</v>
          </cell>
          <cell r="O99" t="str">
            <v>Anlage zur Herstellung von beschichteten Spanplatten</v>
          </cell>
          <cell r="P99">
            <v>60302</v>
          </cell>
          <cell r="Q99" t="str">
            <v>Anlagen: Herstellung von Holzwaren</v>
          </cell>
          <cell r="R99">
            <v>6</v>
          </cell>
          <cell r="S99" t="str">
            <v>Papier-, Holz-, Leder- und Textilindustrie</v>
          </cell>
          <cell r="T99">
            <v>603</v>
          </cell>
          <cell r="U99" t="str">
            <v>Holzverarbeitung</v>
          </cell>
        </row>
        <row r="100">
          <cell r="A100">
            <v>317608900106</v>
          </cell>
          <cell r="B100">
            <v>99799107</v>
          </cell>
          <cell r="D100">
            <v>129628011.97999999</v>
          </cell>
          <cell r="E100">
            <v>96737322.370000005</v>
          </cell>
          <cell r="F100">
            <v>32890689.609999985</v>
          </cell>
          <cell r="G100">
            <v>100317608</v>
          </cell>
          <cell r="H100" t="str">
            <v>Oesterreichische Kontrollbank Aktiengesellschaft</v>
          </cell>
          <cell r="I100">
            <v>400</v>
          </cell>
          <cell r="J100" t="str">
            <v>United States</v>
          </cell>
          <cell r="K100">
            <v>340002487</v>
          </cell>
          <cell r="L100" t="str">
            <v>United States Steel Corporation (U.S. Steel)</v>
          </cell>
          <cell r="M100">
            <v>43949</v>
          </cell>
          <cell r="N100" t="str">
            <v>FKG</v>
          </cell>
          <cell r="O100" t="str">
            <v>Errichtung einer ESP-Anlage einschl. Leistungen</v>
          </cell>
          <cell r="P100">
            <v>80103</v>
          </cell>
          <cell r="Q100" t="str">
            <v>Warmwalzwerke</v>
          </cell>
          <cell r="R100">
            <v>8</v>
          </cell>
          <cell r="S100" t="str">
            <v>Verarbeitende Industrie</v>
          </cell>
          <cell r="T100">
            <v>801</v>
          </cell>
          <cell r="U100" t="str">
            <v>Metallindustrie</v>
          </cell>
          <cell r="Y100">
            <v>45046</v>
          </cell>
        </row>
        <row r="101">
          <cell r="A101">
            <v>352247900036</v>
          </cell>
          <cell r="B101">
            <v>555000000</v>
          </cell>
          <cell r="D101">
            <v>109316505.76999998</v>
          </cell>
          <cell r="E101">
            <v>96662503.899999976</v>
          </cell>
          <cell r="F101">
            <v>12654001.870000005</v>
          </cell>
          <cell r="G101">
            <v>100352247</v>
          </cell>
          <cell r="H101" t="str">
            <v>KfW IPEX-Bank GmbH</v>
          </cell>
          <cell r="I101">
            <v>400</v>
          </cell>
          <cell r="J101" t="str">
            <v>United States</v>
          </cell>
          <cell r="K101">
            <v>340018525</v>
          </cell>
          <cell r="L101" t="str">
            <v>Royal Caribbean Cruises Ltd.</v>
          </cell>
          <cell r="M101">
            <v>39281</v>
          </cell>
          <cell r="N101" t="str">
            <v>FKG</v>
          </cell>
          <cell r="O101" t="str">
            <v>Bau und Lieferung eines Kreuzfahrtschiffes für rd. 2.850Pass agiere (Bau-Nr. S679)</v>
          </cell>
          <cell r="P101">
            <v>51631</v>
          </cell>
          <cell r="Q101" t="str">
            <v>Passagierschiffe</v>
          </cell>
          <cell r="R101">
            <v>5</v>
          </cell>
          <cell r="S101" t="str">
            <v>Transport / Infrastruktur</v>
          </cell>
          <cell r="T101">
            <v>516</v>
          </cell>
          <cell r="U101" t="str">
            <v>Schiffe</v>
          </cell>
        </row>
        <row r="102">
          <cell r="A102">
            <v>19312</v>
          </cell>
          <cell r="B102">
            <v>100409619</v>
          </cell>
          <cell r="D102">
            <v>150264125.39000002</v>
          </cell>
          <cell r="E102">
            <v>96323157.340000018</v>
          </cell>
          <cell r="F102">
            <v>53940968.049999997</v>
          </cell>
          <cell r="G102">
            <v>100166454</v>
          </cell>
          <cell r="H102" t="str">
            <v>Bayerische Landesbank</v>
          </cell>
          <cell r="I102">
            <v>52</v>
          </cell>
          <cell r="J102" t="str">
            <v>Turkey</v>
          </cell>
          <cell r="K102">
            <v>13352</v>
          </cell>
          <cell r="L102" t="str">
            <v>Universal Wind Enerji Elektrik Üretim A.S.</v>
          </cell>
          <cell r="M102">
            <v>44578</v>
          </cell>
          <cell r="N102" t="str">
            <v>FKG</v>
          </cell>
          <cell r="O102" t="str">
            <v>Lieferung von 44 Windturbinen</v>
          </cell>
          <cell r="P102">
            <v>40103</v>
          </cell>
          <cell r="Q102" t="str">
            <v>Windkraft</v>
          </cell>
          <cell r="R102">
            <v>4</v>
          </cell>
          <cell r="S102" t="str">
            <v>Energie</v>
          </cell>
          <cell r="T102">
            <v>401</v>
          </cell>
          <cell r="U102" t="str">
            <v>Erneuerbare Energien</v>
          </cell>
        </row>
        <row r="103">
          <cell r="A103">
            <v>352247900441</v>
          </cell>
          <cell r="B103">
            <v>123631665</v>
          </cell>
          <cell r="D103">
            <v>143865864.54999998</v>
          </cell>
          <cell r="E103">
            <v>95910576.339999974</v>
          </cell>
          <cell r="F103">
            <v>47955288.210000008</v>
          </cell>
          <cell r="G103">
            <v>100352247</v>
          </cell>
          <cell r="H103" t="str">
            <v>KfW IPEX-Bank GmbH</v>
          </cell>
          <cell r="I103">
            <v>22</v>
          </cell>
          <cell r="J103" t="str">
            <v>United Kingdom</v>
          </cell>
          <cell r="K103">
            <v>302213595</v>
          </cell>
          <cell r="L103" t="str">
            <v>Carnival Plc.</v>
          </cell>
          <cell r="M103">
            <v>44489</v>
          </cell>
          <cell r="N103" t="str">
            <v>FKG isol.</v>
          </cell>
          <cell r="O103" t="str">
            <v>Großkomponeten zum Neubau eines Kreuzfahrtschiffes (Nr.1397) wesentliche Exporteure: Meyer Werft GmbH &amp; Co. KG, Papenburg , MAC Hamburg GmbH, Hamburg, Hatecke GmbH, Drochtersen</v>
          </cell>
          <cell r="P103">
            <v>51640</v>
          </cell>
          <cell r="Q103" t="str">
            <v>Maritime Komponenten</v>
          </cell>
          <cell r="R103">
            <v>5</v>
          </cell>
          <cell r="S103" t="str">
            <v>Transport / Infrastruktur</v>
          </cell>
          <cell r="T103">
            <v>516</v>
          </cell>
          <cell r="U103" t="str">
            <v>Schiffe</v>
          </cell>
        </row>
        <row r="104">
          <cell r="A104">
            <v>357906900056</v>
          </cell>
          <cell r="B104">
            <v>122576646</v>
          </cell>
          <cell r="D104">
            <v>131228482.53000002</v>
          </cell>
          <cell r="E104">
            <v>95498651.790000007</v>
          </cell>
          <cell r="F104">
            <v>35729830.74000001</v>
          </cell>
          <cell r="G104">
            <v>100357906</v>
          </cell>
          <cell r="H104" t="str">
            <v>KfW v. d. KfW IPEX-Bank GmbH</v>
          </cell>
          <cell r="I104">
            <v>528</v>
          </cell>
          <cell r="J104" t="str">
            <v>Argentina</v>
          </cell>
          <cell r="K104">
            <v>352813201</v>
          </cell>
          <cell r="L104" t="str">
            <v>Vientos los Hercules S.A.</v>
          </cell>
          <cell r="M104">
            <v>43089</v>
          </cell>
          <cell r="N104" t="str">
            <v>FKG</v>
          </cell>
          <cell r="O104" t="str">
            <v>27 WindenergieanlagenLieferung, Installation und Netzanschlu ss</v>
          </cell>
          <cell r="P104">
            <v>40103</v>
          </cell>
          <cell r="Q104" t="str">
            <v>Windkraft</v>
          </cell>
          <cell r="R104">
            <v>4</v>
          </cell>
          <cell r="S104" t="str">
            <v>Energie</v>
          </cell>
          <cell r="T104">
            <v>401</v>
          </cell>
          <cell r="U104" t="str">
            <v>Erneuerbare Energien</v>
          </cell>
          <cell r="Y104">
            <v>44196</v>
          </cell>
        </row>
        <row r="105">
          <cell r="A105">
            <v>163405900593</v>
          </cell>
          <cell r="B105">
            <v>200246600</v>
          </cell>
          <cell r="D105">
            <v>123753012.74000001</v>
          </cell>
          <cell r="E105">
            <v>94798416.649999976</v>
          </cell>
          <cell r="F105">
            <v>28954596.090000033</v>
          </cell>
          <cell r="G105">
            <v>100163405</v>
          </cell>
          <cell r="H105" t="str">
            <v>DZ BANK AG Deutsche Zentral-Genossenschaftsbank, Frankfurt am Main</v>
          </cell>
          <cell r="I105">
            <v>720</v>
          </cell>
          <cell r="J105" t="str">
            <v>China</v>
          </cell>
          <cell r="K105">
            <v>372012214</v>
          </cell>
          <cell r="L105" t="str">
            <v>Haining Hengyi New Material Co.,Ltd.</v>
          </cell>
          <cell r="M105">
            <v>43724</v>
          </cell>
          <cell r="N105" t="str">
            <v>FKG isol.</v>
          </cell>
          <cell r="O105" t="str">
            <v>44 Spinnerei- und Aufwickelmaschinen zur Herstellung von POY -Garnen.</v>
          </cell>
          <cell r="P105">
            <v>60505</v>
          </cell>
          <cell r="Q105" t="str">
            <v>Textilmaschinen</v>
          </cell>
          <cell r="R105">
            <v>6</v>
          </cell>
          <cell r="S105" t="str">
            <v>Papier-, Holz-, Leder- und Textilindustrie</v>
          </cell>
          <cell r="T105">
            <v>605</v>
          </cell>
          <cell r="U105" t="str">
            <v>Maschinenbau Papier-, Holz-, Leder- und Textilindustrie</v>
          </cell>
        </row>
        <row r="106">
          <cell r="A106">
            <v>14614</v>
          </cell>
          <cell r="B106">
            <v>93686000</v>
          </cell>
          <cell r="D106">
            <v>139249817.08000001</v>
          </cell>
          <cell r="E106">
            <v>92833211.359999985</v>
          </cell>
          <cell r="F106">
            <v>46416605.720000029</v>
          </cell>
          <cell r="G106">
            <v>100101665</v>
          </cell>
          <cell r="H106" t="str">
            <v>AKA Ausfuhrkredit-Gesellschaft mit beschränkter Haftung</v>
          </cell>
          <cell r="I106">
            <v>666</v>
          </cell>
          <cell r="J106" t="str">
            <v>Bangladesh</v>
          </cell>
          <cell r="K106">
            <v>25021</v>
          </cell>
          <cell r="L106" t="str">
            <v>B-R Powergen Limited</v>
          </cell>
          <cell r="M106">
            <v>44501</v>
          </cell>
          <cell r="N106" t="str">
            <v>FKG</v>
          </cell>
          <cell r="O106" t="str">
            <v>150MW HFO Kraftwerk</v>
          </cell>
          <cell r="P106">
            <v>40204</v>
          </cell>
          <cell r="Q106" t="str">
            <v>Dieselkraftwerke</v>
          </cell>
          <cell r="R106">
            <v>4</v>
          </cell>
          <cell r="S106" t="str">
            <v>Energie</v>
          </cell>
          <cell r="T106">
            <v>402</v>
          </cell>
          <cell r="U106" t="str">
            <v>Mit fossilen Energieträgern betriebene Kraftwerke</v>
          </cell>
          <cell r="Y106">
            <v>45473</v>
          </cell>
        </row>
        <row r="107">
          <cell r="A107">
            <v>352247900364</v>
          </cell>
          <cell r="B107">
            <v>298134200</v>
          </cell>
          <cell r="D107">
            <v>104598482</v>
          </cell>
          <cell r="E107">
            <v>91677880.359999985</v>
          </cell>
          <cell r="F107">
            <v>12920601.640000015</v>
          </cell>
          <cell r="G107">
            <v>100352247</v>
          </cell>
          <cell r="H107" t="str">
            <v>KfW IPEX-Bank GmbH</v>
          </cell>
          <cell r="I107">
            <v>36</v>
          </cell>
          <cell r="J107" t="str">
            <v>Switzerland</v>
          </cell>
          <cell r="K107">
            <v>303608748</v>
          </cell>
          <cell r="L107" t="str">
            <v>Viking River Cruises AG</v>
          </cell>
          <cell r="M107">
            <v>42051</v>
          </cell>
          <cell r="N107" t="str">
            <v>FKG</v>
          </cell>
          <cell r="O107" t="str">
            <v>Bau und Lieferung von 10 Flusskreuzfahrtschiffen 561 - 570</v>
          </cell>
          <cell r="P107">
            <v>51631</v>
          </cell>
          <cell r="Q107" t="str">
            <v>Passagierschiffe</v>
          </cell>
          <cell r="R107">
            <v>5</v>
          </cell>
          <cell r="S107" t="str">
            <v>Transport / Infrastruktur</v>
          </cell>
          <cell r="T107">
            <v>516</v>
          </cell>
          <cell r="U107" t="str">
            <v>Schiffe</v>
          </cell>
        </row>
        <row r="108">
          <cell r="A108">
            <v>352247900416</v>
          </cell>
          <cell r="B108">
            <v>284976400</v>
          </cell>
          <cell r="D108">
            <v>102340733.72999999</v>
          </cell>
          <cell r="E108">
            <v>91247689.419999987</v>
          </cell>
          <cell r="F108">
            <v>11093044.310000002</v>
          </cell>
          <cell r="G108">
            <v>100352247</v>
          </cell>
          <cell r="H108" t="str">
            <v>KfW IPEX-Bank GmbH</v>
          </cell>
          <cell r="I108">
            <v>412</v>
          </cell>
          <cell r="J108" t="str">
            <v>Mexico</v>
          </cell>
          <cell r="K108">
            <v>341202085</v>
          </cell>
          <cell r="L108" t="str">
            <v>Volkswagen de Mexico SA de CV</v>
          </cell>
          <cell r="M108">
            <v>42913</v>
          </cell>
          <cell r="N108" t="str">
            <v>FKG isol.</v>
          </cell>
          <cell r="O108" t="str">
            <v>Neue + Umrüstungen bestehender Produktionslinien für denTigu an,Beetle und Jetta; Lieferungen und Leistungen*Exporteure: derzeit 58 deutsche Exporteure</v>
          </cell>
          <cell r="P108">
            <v>50501</v>
          </cell>
          <cell r="Q108" t="str">
            <v>Anlagen: Bau von KFZ/-Motoren</v>
          </cell>
          <cell r="R108">
            <v>5</v>
          </cell>
          <cell r="S108" t="str">
            <v>Transport / Infrastruktur</v>
          </cell>
          <cell r="T108">
            <v>505</v>
          </cell>
          <cell r="U108" t="str">
            <v>Anlagen zum Bau von Transportmitteln</v>
          </cell>
        </row>
        <row r="109">
          <cell r="A109">
            <v>11092</v>
          </cell>
          <cell r="B109">
            <v>95409000</v>
          </cell>
          <cell r="D109">
            <v>114511729.69999997</v>
          </cell>
          <cell r="E109">
            <v>82153767.400000006</v>
          </cell>
          <cell r="F109">
            <v>32357962.299999967</v>
          </cell>
          <cell r="G109">
            <v>100163405</v>
          </cell>
          <cell r="H109" t="str">
            <v>DZ BANK AG Deutsche Zentral-Genossenschaftsbank, Frankfurt am Main</v>
          </cell>
          <cell r="I109">
            <v>720</v>
          </cell>
          <cell r="J109" t="str">
            <v>China</v>
          </cell>
          <cell r="K109">
            <v>12028</v>
          </cell>
          <cell r="L109" t="str">
            <v>Zibo Qixiang Tengda Chemical Co. Ltd.</v>
          </cell>
          <cell r="M109">
            <v>44350</v>
          </cell>
          <cell r="N109" t="str">
            <v>FKG</v>
          </cell>
          <cell r="O109" t="str">
            <v>Lizenz für die Nutzung des Hydroperoxid-zu-Propylenoxid (HPP O)-Verfahrens, Engineering sowie Schlüsselkomponenten zur Er richtung einer Anlage für die Herstellung von Propylenoxid</v>
          </cell>
          <cell r="P109">
            <v>30302</v>
          </cell>
          <cell r="Q109" t="str">
            <v>Anlagen: Herst. anorgan. Chemikalien</v>
          </cell>
          <cell r="R109">
            <v>3</v>
          </cell>
          <cell r="S109" t="str">
            <v>Chemie</v>
          </cell>
          <cell r="T109">
            <v>303</v>
          </cell>
          <cell r="U109" t="str">
            <v>Sonstige Chemische Industrie</v>
          </cell>
        </row>
        <row r="110">
          <cell r="A110">
            <v>357906900059</v>
          </cell>
          <cell r="B110">
            <v>128024935</v>
          </cell>
          <cell r="D110">
            <v>124493572.42</v>
          </cell>
          <cell r="E110">
            <v>80305162.299999982</v>
          </cell>
          <cell r="F110">
            <v>44188410.12000002</v>
          </cell>
          <cell r="G110">
            <v>100357906</v>
          </cell>
          <cell r="H110" t="str">
            <v>KfW v. d. KfW IPEX-Bank GmbH</v>
          </cell>
          <cell r="I110">
            <v>528</v>
          </cell>
          <cell r="J110" t="str">
            <v>Argentina</v>
          </cell>
          <cell r="K110">
            <v>352813319</v>
          </cell>
          <cell r="L110" t="str">
            <v>GENNEIA Vientos del Sudoeste SA</v>
          </cell>
          <cell r="M110">
            <v>43308</v>
          </cell>
          <cell r="N110" t="str">
            <v>FKG</v>
          </cell>
          <cell r="O110" t="str">
            <v>schlüsselfertige Errichtung eines Windparks mit 26 Windener- gieanlagen</v>
          </cell>
          <cell r="P110">
            <v>40103</v>
          </cell>
          <cell r="Q110" t="str">
            <v>Windkraft</v>
          </cell>
          <cell r="R110">
            <v>4</v>
          </cell>
          <cell r="S110" t="str">
            <v>Energie</v>
          </cell>
          <cell r="T110">
            <v>401</v>
          </cell>
          <cell r="U110" t="str">
            <v>Erneuerbare Energien</v>
          </cell>
        </row>
        <row r="111">
          <cell r="A111">
            <v>352247900440</v>
          </cell>
          <cell r="B111">
            <v>192250000</v>
          </cell>
          <cell r="D111">
            <v>115250028.96000001</v>
          </cell>
          <cell r="E111">
            <v>78938376</v>
          </cell>
          <cell r="F111">
            <v>36311652.960000008</v>
          </cell>
          <cell r="G111">
            <v>100352247</v>
          </cell>
          <cell r="H111" t="str">
            <v>KfW IPEX-Bank GmbH</v>
          </cell>
          <cell r="I111">
            <v>22</v>
          </cell>
          <cell r="J111" t="str">
            <v>United Kingdom</v>
          </cell>
          <cell r="K111">
            <v>302213595</v>
          </cell>
          <cell r="L111" t="str">
            <v>Carnival Plc.</v>
          </cell>
          <cell r="M111">
            <v>44489</v>
          </cell>
          <cell r="N111" t="str">
            <v>FKG isol.</v>
          </cell>
          <cell r="O111" t="str">
            <v>Großkomponenten zum Neubau eines Kreuzfahrtschiffes(Nr.1395) *Exporteure: Meyer Werft Turku Oy, Turku/FinnlandNeptun GmbH , RostockMAC Hamburg GmbH, HamburgZeppelin Power System GmbH  &amp; Co KG, HamburgAmptown System Company GmbHHatecke GmbH, D</v>
          </cell>
          <cell r="P111">
            <v>51640</v>
          </cell>
          <cell r="Q111" t="str">
            <v>Maritime Komponenten</v>
          </cell>
          <cell r="R111">
            <v>5</v>
          </cell>
          <cell r="S111" t="str">
            <v>Transport / Infrastruktur</v>
          </cell>
          <cell r="T111">
            <v>516</v>
          </cell>
          <cell r="U111" t="str">
            <v>Schiffe</v>
          </cell>
        </row>
        <row r="112">
          <cell r="A112">
            <v>352247900168</v>
          </cell>
          <cell r="B112">
            <v>299000000</v>
          </cell>
          <cell r="D112">
            <v>88371111.560000002</v>
          </cell>
          <cell r="E112">
            <v>78902778.180000007</v>
          </cell>
          <cell r="F112">
            <v>9468333.3799999952</v>
          </cell>
          <cell r="G112">
            <v>100352247</v>
          </cell>
          <cell r="H112" t="str">
            <v>KfW IPEX-Bank GmbH</v>
          </cell>
          <cell r="I112">
            <v>22</v>
          </cell>
          <cell r="J112" t="str">
            <v>United Kingdom</v>
          </cell>
          <cell r="K112">
            <v>302213595</v>
          </cell>
          <cell r="L112" t="str">
            <v>Carnival Plc.</v>
          </cell>
          <cell r="M112">
            <v>40557</v>
          </cell>
          <cell r="N112" t="str">
            <v>FKG</v>
          </cell>
          <cell r="O112" t="str">
            <v>Bau u. Lieferung eines Kreuzfahrtschiffes (Neubau 695)</v>
          </cell>
          <cell r="P112">
            <v>51631</v>
          </cell>
          <cell r="Q112" t="str">
            <v>Passagierschiffe</v>
          </cell>
          <cell r="R112">
            <v>5</v>
          </cell>
          <cell r="S112" t="str">
            <v>Transport / Infrastruktur</v>
          </cell>
          <cell r="T112">
            <v>516</v>
          </cell>
          <cell r="U112" t="str">
            <v>Schiffe</v>
          </cell>
        </row>
        <row r="113">
          <cell r="A113">
            <v>352247900148</v>
          </cell>
          <cell r="B113">
            <v>309133778</v>
          </cell>
          <cell r="D113">
            <v>110297731.17999998</v>
          </cell>
          <cell r="E113">
            <v>78784093.709999993</v>
          </cell>
          <cell r="F113">
            <v>31513637.469999984</v>
          </cell>
          <cell r="G113">
            <v>100352247</v>
          </cell>
          <cell r="H113" t="str">
            <v>KfW IPEX-Bank GmbH</v>
          </cell>
          <cell r="I113">
            <v>647</v>
          </cell>
          <cell r="J113" t="str">
            <v>Oman</v>
          </cell>
          <cell r="K113">
            <v>364700897</v>
          </cell>
          <cell r="L113" t="str">
            <v>Al Suwadi Power Company (SAOG)</v>
          </cell>
          <cell r="M113">
            <v>40528</v>
          </cell>
          <cell r="N113" t="str">
            <v>FKG</v>
          </cell>
          <cell r="O113" t="str">
            <v>Schlüsselfertiges GuD-Kraftwerk mit einer Nennleistungvon 75 0 MW auf EPC-Turnkey-Basis(inkl. Seewasseraufbereitungsanlag e)</v>
          </cell>
          <cell r="P113">
            <v>40201</v>
          </cell>
          <cell r="Q113" t="str">
            <v>Gaskraftwerke</v>
          </cell>
          <cell r="R113">
            <v>4</v>
          </cell>
          <cell r="S113" t="str">
            <v>Energie</v>
          </cell>
          <cell r="T113">
            <v>402</v>
          </cell>
          <cell r="U113" t="str">
            <v>Mit fossilen Energieträgern betriebene Kraftwerke</v>
          </cell>
        </row>
        <row r="114">
          <cell r="A114">
            <v>17252</v>
          </cell>
          <cell r="B114">
            <v>84277550</v>
          </cell>
          <cell r="D114">
            <v>110069439.83</v>
          </cell>
          <cell r="E114">
            <v>77513690</v>
          </cell>
          <cell r="F114">
            <v>32555749.829999998</v>
          </cell>
          <cell r="G114">
            <v>100600614</v>
          </cell>
          <cell r="H114" t="str">
            <v>Standard Chartered Bank</v>
          </cell>
          <cell r="I114">
            <v>330</v>
          </cell>
          <cell r="J114" t="str">
            <v>Angola</v>
          </cell>
          <cell r="K114">
            <v>333009093</v>
          </cell>
          <cell r="L114" t="str">
            <v>Ministry of Finance of the Republic of Angola</v>
          </cell>
          <cell r="M114">
            <v>44796</v>
          </cell>
          <cell r="N114" t="str">
            <v>FKB</v>
          </cell>
          <cell r="O114" t="str">
            <v>Rehabilitierung von 98 km Straße zwischen Mussende und Canga ndala inkl. Planung, Bauausführung und Lieferung verkehrstec hnischer Anlagen und Materialien</v>
          </cell>
          <cell r="P114">
            <v>50701</v>
          </cell>
          <cell r="Q114" t="str">
            <v>Straßen, Tunnel, Brückenbauten</v>
          </cell>
          <cell r="R114">
            <v>5</v>
          </cell>
          <cell r="S114" t="str">
            <v>Transport / Infrastruktur</v>
          </cell>
          <cell r="T114">
            <v>507</v>
          </cell>
          <cell r="U114" t="str">
            <v>Verkehrswege und -anlagen</v>
          </cell>
        </row>
        <row r="115">
          <cell r="A115">
            <v>22337</v>
          </cell>
          <cell r="B115">
            <v>84800000</v>
          </cell>
          <cell r="D115">
            <v>109854466</v>
          </cell>
          <cell r="E115">
            <v>77362300</v>
          </cell>
          <cell r="F115">
            <v>32492166</v>
          </cell>
          <cell r="G115">
            <v>100190697</v>
          </cell>
          <cell r="H115" t="str">
            <v>Landesbank Hessen-Thüringen Girozentrale</v>
          </cell>
          <cell r="I115">
            <v>52</v>
          </cell>
          <cell r="J115" t="str">
            <v>Turkey</v>
          </cell>
          <cell r="K115">
            <v>305202734</v>
          </cell>
          <cell r="L115" t="str">
            <v>Kastamonu Entegre Agac Sanayi ve Ticaret A.S.</v>
          </cell>
          <cell r="M115">
            <v>44475</v>
          </cell>
          <cell r="N115" t="str">
            <v>FKG</v>
          </cell>
          <cell r="O115" t="str">
            <v>Lieferung von Maschinen und Anlagen zur Herstellung von MDF/ HDF-Platten</v>
          </cell>
          <cell r="P115">
            <v>60302</v>
          </cell>
          <cell r="Q115" t="str">
            <v>Anlagen: Herstellung von Holzwaren</v>
          </cell>
          <cell r="R115">
            <v>6</v>
          </cell>
          <cell r="S115" t="str">
            <v>Papier-, Holz-, Leder- und Textilindustrie</v>
          </cell>
          <cell r="T115">
            <v>603</v>
          </cell>
          <cell r="U115" t="str">
            <v>Holzverarbeitung</v>
          </cell>
        </row>
        <row r="116">
          <cell r="A116">
            <v>32040</v>
          </cell>
          <cell r="B116">
            <v>75000000</v>
          </cell>
          <cell r="D116">
            <v>112990729.79999998</v>
          </cell>
          <cell r="E116">
            <v>76796818.120000005</v>
          </cell>
          <cell r="F116">
            <v>36193911.679999977</v>
          </cell>
          <cell r="G116">
            <v>100352247</v>
          </cell>
          <cell r="H116" t="str">
            <v>KfW IPEX-Bank GmbH</v>
          </cell>
          <cell r="I116">
            <v>22</v>
          </cell>
          <cell r="J116" t="str">
            <v>United Kingdom</v>
          </cell>
          <cell r="K116">
            <v>30317</v>
          </cell>
          <cell r="L116" t="str">
            <v>Endeavor Holdings Limited</v>
          </cell>
          <cell r="M116">
            <v>44777</v>
          </cell>
          <cell r="N116" t="str">
            <v>FKG isol.</v>
          </cell>
          <cell r="O116" t="str">
            <v>Luxus-Expeditionskreuzfahrtschiff (Bau-Nr. 124)</v>
          </cell>
          <cell r="P116">
            <v>51631</v>
          </cell>
          <cell r="Q116" t="str">
            <v>Passagierschiffe</v>
          </cell>
          <cell r="R116">
            <v>5</v>
          </cell>
          <cell r="S116" t="str">
            <v>Transport / Infrastruktur</v>
          </cell>
          <cell r="T116">
            <v>516</v>
          </cell>
          <cell r="U116" t="str">
            <v>Schiffe</v>
          </cell>
          <cell r="Y116">
            <v>44377</v>
          </cell>
        </row>
        <row r="117">
          <cell r="A117">
            <v>601525900034</v>
          </cell>
          <cell r="B117">
            <v>89396379</v>
          </cell>
          <cell r="D117">
            <v>98026432.960000008</v>
          </cell>
          <cell r="E117">
            <v>75528887.150000006</v>
          </cell>
          <cell r="F117">
            <v>22497545.810000002</v>
          </cell>
          <cell r="G117">
            <v>100601525</v>
          </cell>
          <cell r="H117" t="str">
            <v>BNP Paribas Fortis SA/NV</v>
          </cell>
          <cell r="I117">
            <v>528</v>
          </cell>
          <cell r="J117" t="str">
            <v>Argentina</v>
          </cell>
          <cell r="K117">
            <v>352813481</v>
          </cell>
          <cell r="L117" t="str">
            <v>Luz del Leon S.A.</v>
          </cell>
          <cell r="M117">
            <v>43866</v>
          </cell>
          <cell r="N117" t="str">
            <v>FKG</v>
          </cell>
          <cell r="O117" t="str">
            <v>Lieferung von 29 Windenergieanlagen einschl. Seetransport</v>
          </cell>
          <cell r="P117">
            <v>40103</v>
          </cell>
          <cell r="Q117" t="str">
            <v>Windkraft</v>
          </cell>
          <cell r="R117">
            <v>4</v>
          </cell>
          <cell r="S117" t="str">
            <v>Energie</v>
          </cell>
          <cell r="T117">
            <v>401</v>
          </cell>
          <cell r="U117" t="str">
            <v>Erneuerbare Energien</v>
          </cell>
        </row>
        <row r="118">
          <cell r="A118">
            <v>182709900667</v>
          </cell>
          <cell r="B118">
            <v>232212718</v>
          </cell>
          <cell r="D118">
            <v>91037687.210000008</v>
          </cell>
          <cell r="E118">
            <v>74165272.160000011</v>
          </cell>
          <cell r="F118">
            <v>16872415.049999997</v>
          </cell>
          <cell r="G118">
            <v>100182709</v>
          </cell>
          <cell r="H118" t="str">
            <v>Landesbank Baden-Württemberg</v>
          </cell>
          <cell r="I118">
            <v>52</v>
          </cell>
          <cell r="J118" t="str">
            <v>Turkey</v>
          </cell>
          <cell r="K118">
            <v>305222339</v>
          </cell>
          <cell r="L118" t="str">
            <v>Lodos Karaburun Elektrik Üretim A.S.</v>
          </cell>
          <cell r="M118">
            <v>41235</v>
          </cell>
          <cell r="N118" t="str">
            <v>FKG isol.</v>
          </cell>
          <cell r="O118" t="str">
            <v>Lieferung von 50 Turbinen, 50 Türmen und 20 Rotorblattsätzen einschl. Transformatoren- und Netzanschlussanlagen*Exporteur : Enercon GmbH, Aurich</v>
          </cell>
          <cell r="P118">
            <v>40103</v>
          </cell>
          <cell r="Q118" t="str">
            <v>Windkraft</v>
          </cell>
          <cell r="R118">
            <v>4</v>
          </cell>
          <cell r="S118" t="str">
            <v>Energie</v>
          </cell>
          <cell r="T118">
            <v>401</v>
          </cell>
          <cell r="U118" t="str">
            <v>Erneuerbare Energien</v>
          </cell>
        </row>
        <row r="119">
          <cell r="A119">
            <v>357906900038</v>
          </cell>
          <cell r="B119">
            <v>240531047</v>
          </cell>
          <cell r="D119">
            <v>91763669.300000012</v>
          </cell>
          <cell r="E119">
            <v>74054133.870000005</v>
          </cell>
          <cell r="F119">
            <v>17709535.430000007</v>
          </cell>
          <cell r="G119">
            <v>100357906</v>
          </cell>
          <cell r="H119" t="str">
            <v>KfW v. d. KfW IPEX-Bank GmbH</v>
          </cell>
          <cell r="I119">
            <v>708</v>
          </cell>
          <cell r="J119" t="str">
            <v>Philippines</v>
          </cell>
          <cell r="K119">
            <v>370803398</v>
          </cell>
          <cell r="L119" t="str">
            <v>First NatGas Power Corp.</v>
          </cell>
          <cell r="M119">
            <v>41885</v>
          </cell>
          <cell r="N119" t="str">
            <v>FKG</v>
          </cell>
          <cell r="O119" t="str">
            <v>Hauptkomponenten unter dem Offshore-Vertrag</v>
          </cell>
          <cell r="P119">
            <v>40201</v>
          </cell>
          <cell r="Q119" t="str">
            <v>Gaskraftwerke</v>
          </cell>
          <cell r="R119">
            <v>4</v>
          </cell>
          <cell r="S119" t="str">
            <v>Energie</v>
          </cell>
          <cell r="T119">
            <v>402</v>
          </cell>
          <cell r="U119" t="str">
            <v>Mit fossilen Energieträgern betriebene Kraftwerke</v>
          </cell>
        </row>
        <row r="120">
          <cell r="A120">
            <v>352247900104</v>
          </cell>
          <cell r="B120">
            <v>365000000</v>
          </cell>
          <cell r="D120">
            <v>82485908.530000001</v>
          </cell>
          <cell r="E120">
            <v>73706629.930000007</v>
          </cell>
          <cell r="F120">
            <v>8779278.599999994</v>
          </cell>
          <cell r="G120">
            <v>100352247</v>
          </cell>
          <cell r="H120" t="str">
            <v>KfW IPEX-Bank GmbH</v>
          </cell>
          <cell r="I120">
            <v>22</v>
          </cell>
          <cell r="J120" t="str">
            <v>United Kingdom</v>
          </cell>
          <cell r="K120">
            <v>302213595</v>
          </cell>
          <cell r="L120" t="str">
            <v>Carnival Plc.</v>
          </cell>
          <cell r="M120">
            <v>39624</v>
          </cell>
          <cell r="N120" t="str">
            <v>FKG</v>
          </cell>
          <cell r="O120" t="str">
            <v>1 Kreuzfahrtschiff (Bau-Nr. S 690) für weltweiten Einsatzbei  AIDA-Cruises</v>
          </cell>
          <cell r="P120">
            <v>51631</v>
          </cell>
          <cell r="Q120" t="str">
            <v>Passagierschiffe</v>
          </cell>
          <cell r="R120">
            <v>5</v>
          </cell>
          <cell r="S120" t="str">
            <v>Transport / Infrastruktur</v>
          </cell>
          <cell r="T120">
            <v>516</v>
          </cell>
          <cell r="U120" t="str">
            <v>Schiffe</v>
          </cell>
        </row>
        <row r="121">
          <cell r="A121">
            <v>25089</v>
          </cell>
          <cell r="B121">
            <v>77879749</v>
          </cell>
          <cell r="D121">
            <v>132312030.98999999</v>
          </cell>
          <cell r="E121">
            <v>73424552.149999991</v>
          </cell>
          <cell r="F121">
            <v>58887478.840000004</v>
          </cell>
          <cell r="G121">
            <v>100352247</v>
          </cell>
          <cell r="H121" t="str">
            <v>KfW IPEX-Bank GmbH</v>
          </cell>
          <cell r="I121">
            <v>404</v>
          </cell>
          <cell r="J121" t="str">
            <v>Canada</v>
          </cell>
          <cell r="K121">
            <v>35314</v>
          </cell>
          <cell r="L121" t="str">
            <v>Jenner 1 LP</v>
          </cell>
          <cell r="M121">
            <v>44615</v>
          </cell>
          <cell r="N121" t="str">
            <v>FKG isol.</v>
          </cell>
          <cell r="O121" t="str">
            <v>Lieferung von 22 Windenergieanlagen des Typs 160 EP5 E3 eins chließlich In-betriebnahme</v>
          </cell>
          <cell r="P121">
            <v>40103</v>
          </cell>
          <cell r="Q121" t="str">
            <v>Windkraft</v>
          </cell>
          <cell r="R121">
            <v>4</v>
          </cell>
          <cell r="S121" t="str">
            <v>Energie</v>
          </cell>
          <cell r="T121">
            <v>401</v>
          </cell>
          <cell r="U121" t="str">
            <v>Erneuerbare Energien</v>
          </cell>
          <cell r="V121" t="str">
            <v>V01.05.02.</v>
          </cell>
          <cell r="W121" t="str">
            <v>Windkraft</v>
          </cell>
        </row>
        <row r="122">
          <cell r="A122">
            <v>101665906561</v>
          </cell>
          <cell r="B122">
            <v>121790000</v>
          </cell>
          <cell r="D122">
            <v>86292719.469999999</v>
          </cell>
          <cell r="E122">
            <v>73129423.280000001</v>
          </cell>
          <cell r="F122">
            <v>13163296.189999998</v>
          </cell>
          <cell r="G122">
            <v>100101665</v>
          </cell>
          <cell r="H122" t="str">
            <v>AKA Ausfuhrkredit-Gesellschaft mit beschränkter Haftung</v>
          </cell>
          <cell r="I122">
            <v>86</v>
          </cell>
          <cell r="J122" t="str">
            <v>Belarus</v>
          </cell>
          <cell r="K122">
            <v>308600056</v>
          </cell>
          <cell r="L122" t="str">
            <v>Belarusbank</v>
          </cell>
          <cell r="M122">
            <v>42654</v>
          </cell>
          <cell r="N122" t="str">
            <v>FKG</v>
          </cell>
          <cell r="O122" t="str">
            <v>Kaltwalz- und Galvanisier-Anlagen</v>
          </cell>
          <cell r="P122">
            <v>80104</v>
          </cell>
          <cell r="Q122" t="str">
            <v>Kaltwalzwerke</v>
          </cell>
          <cell r="R122">
            <v>8</v>
          </cell>
          <cell r="S122" t="str">
            <v>Verarbeitende Industrie</v>
          </cell>
          <cell r="T122">
            <v>801</v>
          </cell>
          <cell r="U122" t="str">
            <v>Metallindustrie</v>
          </cell>
        </row>
        <row r="123">
          <cell r="A123">
            <v>21034</v>
          </cell>
          <cell r="B123">
            <v>79908370</v>
          </cell>
          <cell r="D123">
            <v>72931500.00999999</v>
          </cell>
          <cell r="E123">
            <v>68799000</v>
          </cell>
          <cell r="F123">
            <v>4132500.0099999905</v>
          </cell>
          <cell r="G123">
            <v>100182709</v>
          </cell>
          <cell r="H123" t="str">
            <v>Landesbank Baden-Württemberg</v>
          </cell>
          <cell r="I123">
            <v>664</v>
          </cell>
          <cell r="J123" t="str">
            <v>India</v>
          </cell>
          <cell r="K123">
            <v>366416528</v>
          </cell>
          <cell r="L123" t="str">
            <v>Bhilosa Industries Pvt. Ltd</v>
          </cell>
          <cell r="M123">
            <v>44600</v>
          </cell>
          <cell r="N123" t="str">
            <v>FKG</v>
          </cell>
          <cell r="O123" t="str">
            <v>Lieferung von 37 High Speed Spinnerei- und Wickelmasachinen zur Garmherstellung</v>
          </cell>
          <cell r="P123">
            <v>60505</v>
          </cell>
          <cell r="Q123" t="str">
            <v>Textilmaschinen</v>
          </cell>
          <cell r="R123">
            <v>6</v>
          </cell>
          <cell r="S123" t="str">
            <v>Papier-, Holz-, Leder- und Textilindustrie</v>
          </cell>
          <cell r="T123">
            <v>605</v>
          </cell>
          <cell r="U123" t="str">
            <v>Maschinenbau Papier-, Holz-, Leder- und Textilindustrie</v>
          </cell>
        </row>
        <row r="124">
          <cell r="A124">
            <v>352247900147</v>
          </cell>
          <cell r="B124">
            <v>309519097</v>
          </cell>
          <cell r="D124">
            <v>96901172.860000014</v>
          </cell>
          <cell r="E124">
            <v>68746500.600000009</v>
          </cell>
          <cell r="F124">
            <v>28154672.260000005</v>
          </cell>
          <cell r="G124">
            <v>100352247</v>
          </cell>
          <cell r="H124" t="str">
            <v>KfW IPEX-Bank GmbH</v>
          </cell>
          <cell r="I124">
            <v>647</v>
          </cell>
          <cell r="J124" t="str">
            <v>Oman</v>
          </cell>
          <cell r="K124">
            <v>364700896</v>
          </cell>
          <cell r="L124" t="str">
            <v>Al Batinah Power Ccompany (SAOG)</v>
          </cell>
          <cell r="M124">
            <v>40528</v>
          </cell>
          <cell r="N124" t="str">
            <v>FKG</v>
          </cell>
          <cell r="O124" t="str">
            <v>Schlüsselfertiges GuD-Kraftwerk mit einer Kapazität von750 M W auf EPC Turnkey-Basis</v>
          </cell>
          <cell r="P124">
            <v>40201</v>
          </cell>
          <cell r="Q124" t="str">
            <v>Gaskraftwerke</v>
          </cell>
          <cell r="R124">
            <v>4</v>
          </cell>
          <cell r="S124" t="str">
            <v>Energie</v>
          </cell>
          <cell r="T124">
            <v>402</v>
          </cell>
          <cell r="U124" t="str">
            <v>Mit fossilen Energieträgern betriebene Kraftwerke</v>
          </cell>
        </row>
        <row r="125">
          <cell r="A125">
            <v>10966</v>
          </cell>
          <cell r="B125">
            <v>75518675</v>
          </cell>
          <cell r="D125">
            <v>68486330.299999997</v>
          </cell>
          <cell r="E125">
            <v>66871330.300000004</v>
          </cell>
          <cell r="F125">
            <v>1614999.9999999925</v>
          </cell>
          <cell r="G125">
            <v>100170908</v>
          </cell>
          <cell r="H125" t="str">
            <v>COMMERZBANK Aktiengesellschaft</v>
          </cell>
          <cell r="I125">
            <v>612</v>
          </cell>
          <cell r="J125" t="str">
            <v>Iraq</v>
          </cell>
          <cell r="K125">
            <v>361209371</v>
          </cell>
          <cell r="L125" t="str">
            <v>MINISTRY OF FINANCE</v>
          </cell>
          <cell r="M125">
            <v>44579</v>
          </cell>
          <cell r="N125" t="str">
            <v>FKB</v>
          </cell>
          <cell r="O125" t="str">
            <v>Lieferung von Einlasskühlgeräten für 8 Turbinen und Wartung für weitere 32 Geräte</v>
          </cell>
          <cell r="P125">
            <v>40201</v>
          </cell>
          <cell r="Q125" t="str">
            <v>Gaskraftwerke</v>
          </cell>
          <cell r="R125">
            <v>4</v>
          </cell>
          <cell r="S125" t="str">
            <v>Energie</v>
          </cell>
          <cell r="T125">
            <v>402</v>
          </cell>
          <cell r="U125" t="str">
            <v>Mit fossilen Energieträgern betriebene Kraftwerke</v>
          </cell>
        </row>
        <row r="126">
          <cell r="A126">
            <v>163337903528</v>
          </cell>
          <cell r="B126">
            <v>261341998</v>
          </cell>
          <cell r="D126">
            <v>72462988.580000013</v>
          </cell>
          <cell r="E126">
            <v>66769592.780000001</v>
          </cell>
          <cell r="F126">
            <v>5693395.8000000119</v>
          </cell>
          <cell r="G126">
            <v>100163337</v>
          </cell>
          <cell r="H126" t="str">
            <v>UniCredit Bank AG</v>
          </cell>
          <cell r="I126">
            <v>400</v>
          </cell>
          <cell r="J126" t="str">
            <v>United States</v>
          </cell>
          <cell r="K126">
            <v>340020548</v>
          </cell>
          <cell r="L126" t="str">
            <v>Benteler Steel Tube Manufacturing Corp.</v>
          </cell>
          <cell r="M126">
            <v>41778</v>
          </cell>
          <cell r="N126" t="str">
            <v>FKG</v>
          </cell>
          <cell r="O126" t="str">
            <v>Errichtung eines Warmwalzwerkes</v>
          </cell>
          <cell r="P126">
            <v>80103</v>
          </cell>
          <cell r="Q126" t="str">
            <v>Warmwalzwerke</v>
          </cell>
          <cell r="R126">
            <v>8</v>
          </cell>
          <cell r="S126" t="str">
            <v>Verarbeitende Industrie</v>
          </cell>
          <cell r="T126">
            <v>801</v>
          </cell>
          <cell r="U126" t="str">
            <v>Metallindustrie</v>
          </cell>
        </row>
        <row r="127">
          <cell r="A127">
            <v>352247900208</v>
          </cell>
          <cell r="B127">
            <v>213883529</v>
          </cell>
          <cell r="D127">
            <v>87453769.090000004</v>
          </cell>
          <cell r="E127">
            <v>66295933.490000002</v>
          </cell>
          <cell r="F127">
            <v>21157835.600000001</v>
          </cell>
          <cell r="G127">
            <v>100352247</v>
          </cell>
          <cell r="H127" t="str">
            <v>KfW IPEX-Bank GmbH</v>
          </cell>
          <cell r="I127">
            <v>404</v>
          </cell>
          <cell r="J127" t="str">
            <v>Canada</v>
          </cell>
          <cell r="K127">
            <v>340403514</v>
          </cell>
          <cell r="L127" t="str">
            <v>Seigneurie de Beaupré 2 &amp; 3</v>
          </cell>
          <cell r="M127">
            <v>40864</v>
          </cell>
          <cell r="N127" t="str">
            <v>FKG isol.</v>
          </cell>
          <cell r="O127" t="str">
            <v>Lieferung von 126 Windenergieanlagen für die Errichtungzweie r Windparks*Exporteur: Enercon Canada Inc, Halifax</v>
          </cell>
          <cell r="P127">
            <v>40103</v>
          </cell>
          <cell r="Q127" t="str">
            <v>Windkraft</v>
          </cell>
          <cell r="R127">
            <v>4</v>
          </cell>
          <cell r="S127" t="str">
            <v>Energie</v>
          </cell>
          <cell r="T127">
            <v>401</v>
          </cell>
          <cell r="U127" t="str">
            <v>Erneuerbare Energien</v>
          </cell>
          <cell r="X127">
            <v>548193978</v>
          </cell>
        </row>
        <row r="128">
          <cell r="A128">
            <v>600129900101</v>
          </cell>
          <cell r="B128">
            <v>120358395</v>
          </cell>
          <cell r="D128">
            <v>81295999.319999993</v>
          </cell>
          <cell r="E128">
            <v>65259839.639999993</v>
          </cell>
          <cell r="F128">
            <v>16036159.68</v>
          </cell>
          <cell r="G128">
            <v>100600129</v>
          </cell>
          <cell r="H128" t="str">
            <v>HSBC Bank plc</v>
          </cell>
          <cell r="I128">
            <v>467</v>
          </cell>
          <cell r="J128" t="str">
            <v>British Virgin Islands</v>
          </cell>
          <cell r="K128">
            <v>346700231</v>
          </cell>
          <cell r="L128" t="str">
            <v>RNA RESOURCES GROUP LTD</v>
          </cell>
          <cell r="M128">
            <v>42555</v>
          </cell>
          <cell r="N128" t="str">
            <v>FKG isol.</v>
          </cell>
          <cell r="O128" t="str">
            <v>Lieferung und Leistungen zum Bau und Inbetriebnahme einervol lautomatisierten Lagerhalle*Exporteur: Dematic GmbH, Offenba ch</v>
          </cell>
          <cell r="P128">
            <v>50712</v>
          </cell>
          <cell r="Q128" t="str">
            <v>Lager- und Logistikzentren</v>
          </cell>
          <cell r="R128">
            <v>5</v>
          </cell>
          <cell r="S128" t="str">
            <v>Transport / Infrastruktur</v>
          </cell>
          <cell r="T128">
            <v>507</v>
          </cell>
          <cell r="U128" t="str">
            <v>Verkehrswege und -anlagen</v>
          </cell>
        </row>
        <row r="129">
          <cell r="A129">
            <v>25091</v>
          </cell>
          <cell r="B129">
            <v>70820511</v>
          </cell>
          <cell r="D129">
            <v>113072742.09000003</v>
          </cell>
          <cell r="E129">
            <v>65168825.32</v>
          </cell>
          <cell r="F129">
            <v>47903916.770000033</v>
          </cell>
          <cell r="G129">
            <v>100352247</v>
          </cell>
          <cell r="H129" t="str">
            <v>KfW IPEX-Bank GmbH</v>
          </cell>
          <cell r="I129">
            <v>404</v>
          </cell>
          <cell r="J129" t="str">
            <v>Canada</v>
          </cell>
          <cell r="K129">
            <v>35316</v>
          </cell>
          <cell r="L129" t="str">
            <v>Jenner 3 LP</v>
          </cell>
          <cell r="M129">
            <v>44616</v>
          </cell>
          <cell r="N129" t="str">
            <v>FKG isol.</v>
          </cell>
          <cell r="O129" t="str">
            <v>Turbine für Windpark</v>
          </cell>
          <cell r="P129">
            <v>40103</v>
          </cell>
          <cell r="Q129" t="str">
            <v>Windkraft</v>
          </cell>
          <cell r="R129">
            <v>4</v>
          </cell>
          <cell r="S129" t="str">
            <v>Energie</v>
          </cell>
          <cell r="T129">
            <v>401</v>
          </cell>
          <cell r="U129" t="str">
            <v>Erneuerbare Energien</v>
          </cell>
          <cell r="V129" t="str">
            <v>V01.05.02.</v>
          </cell>
          <cell r="W129" t="str">
            <v>Windkraft</v>
          </cell>
        </row>
        <row r="130">
          <cell r="A130">
            <v>19771</v>
          </cell>
          <cell r="B130">
            <v>74848942</v>
          </cell>
          <cell r="D130">
            <v>108855909.59999999</v>
          </cell>
          <cell r="E130">
            <v>64600000</v>
          </cell>
          <cell r="F130">
            <v>44255909.599999994</v>
          </cell>
          <cell r="G130">
            <v>100164395</v>
          </cell>
          <cell r="H130" t="str">
            <v>Norddeutsche Landesbank - Girozentrale -</v>
          </cell>
          <cell r="I130">
            <v>26</v>
          </cell>
          <cell r="J130" t="str">
            <v>Ireland</v>
          </cell>
          <cell r="K130">
            <v>30138</v>
          </cell>
          <cell r="L130" t="str">
            <v>Rockgrid Ltd.</v>
          </cell>
          <cell r="M130">
            <v>44523</v>
          </cell>
          <cell r="N130" t="str">
            <v>FKG</v>
          </cell>
          <cell r="O130" t="str">
            <v>Lieferung, Errichtung und Inbetriebnahme von 22 Windenergiea nlagen (WEA), davon 7 WEA des Typs N149/5.X und 15 WEA des T yps N149/4.X mit einer zugesicherten Gesamtleistung von 91,2  MW</v>
          </cell>
          <cell r="P130">
            <v>40103</v>
          </cell>
          <cell r="Q130" t="str">
            <v>Windkraft</v>
          </cell>
          <cell r="R130">
            <v>4</v>
          </cell>
          <cell r="S130" t="str">
            <v>Energie</v>
          </cell>
          <cell r="T130">
            <v>401</v>
          </cell>
          <cell r="U130" t="str">
            <v>Erneuerbare Energien</v>
          </cell>
        </row>
        <row r="131">
          <cell r="A131">
            <v>352247900251</v>
          </cell>
          <cell r="B131">
            <v>102999892</v>
          </cell>
          <cell r="D131">
            <v>85095170.129999995</v>
          </cell>
          <cell r="E131">
            <v>62680739.109999999</v>
          </cell>
          <cell r="F131">
            <v>22414431.019999996</v>
          </cell>
          <cell r="G131">
            <v>100352247</v>
          </cell>
          <cell r="H131" t="str">
            <v>KfW IPEX-Bank GmbH</v>
          </cell>
          <cell r="I131">
            <v>24</v>
          </cell>
          <cell r="J131" t="str">
            <v>Iceland</v>
          </cell>
          <cell r="K131">
            <v>302401867</v>
          </cell>
          <cell r="L131" t="str">
            <v>PCC BakkiSilicon hf</v>
          </cell>
          <cell r="M131">
            <v>42122</v>
          </cell>
          <cell r="N131" t="str">
            <v>FKG</v>
          </cell>
          <cell r="O131" t="str">
            <v>Schlüsselfertige Errichtung einer Siliziumproduktionsanlagee inschließlich Engineering, Bauleistungen und Nebenanlagenfür  die Produktion von 32 Tsd. Jahrestonnen (jato) Siliziumsowi e 12 Tsd. jato Silicastaub.</v>
          </cell>
          <cell r="P131">
            <v>80107</v>
          </cell>
          <cell r="Q131" t="str">
            <v>Anlagen zur NE-Herstellung</v>
          </cell>
          <cell r="R131">
            <v>8</v>
          </cell>
          <cell r="S131" t="str">
            <v>Verarbeitende Industrie</v>
          </cell>
          <cell r="T131">
            <v>801</v>
          </cell>
          <cell r="U131" t="str">
            <v>Metallindustrie</v>
          </cell>
        </row>
        <row r="132">
          <cell r="A132">
            <v>601525900029</v>
          </cell>
          <cell r="B132">
            <v>122828192</v>
          </cell>
          <cell r="D132">
            <v>83591401.61999999</v>
          </cell>
          <cell r="E132">
            <v>62381643.040000007</v>
          </cell>
          <cell r="F132">
            <v>21209758.579999983</v>
          </cell>
          <cell r="G132">
            <v>100601525</v>
          </cell>
          <cell r="H132" t="str">
            <v>BNP Paribas Fortis SA/NV</v>
          </cell>
          <cell r="I132">
            <v>220</v>
          </cell>
          <cell r="J132" t="str">
            <v>Egypt</v>
          </cell>
          <cell r="K132">
            <v>322009250</v>
          </cell>
          <cell r="L132" t="str">
            <v>Egyptian Electricity Transmission Company "EETC"</v>
          </cell>
          <cell r="M132">
            <v>43047</v>
          </cell>
          <cell r="N132" t="str">
            <v>FKB</v>
          </cell>
          <cell r="O132" t="str">
            <v>Projektleitung, Planung, Lieferung und Montage der Haupt-kom ponenten und Inbetriebnahme</v>
          </cell>
          <cell r="P132">
            <v>50201</v>
          </cell>
          <cell r="Q132" t="str">
            <v>Netze,Transformatoren,Schaltanlagen</v>
          </cell>
          <cell r="R132">
            <v>5</v>
          </cell>
          <cell r="S132" t="str">
            <v>Transport / Infrastruktur</v>
          </cell>
          <cell r="T132">
            <v>502</v>
          </cell>
          <cell r="U132" t="str">
            <v>Energie Distribution</v>
          </cell>
        </row>
        <row r="133">
          <cell r="A133">
            <v>163337903583</v>
          </cell>
          <cell r="B133">
            <v>118488400</v>
          </cell>
          <cell r="D133">
            <v>77012140.360000014</v>
          </cell>
          <cell r="E133">
            <v>62106564.799999997</v>
          </cell>
          <cell r="F133">
            <v>14905575.560000017</v>
          </cell>
          <cell r="G133">
            <v>100163337</v>
          </cell>
          <cell r="H133" t="str">
            <v>UniCredit Bank AG</v>
          </cell>
          <cell r="I133">
            <v>400</v>
          </cell>
          <cell r="J133" t="str">
            <v>United States</v>
          </cell>
          <cell r="K133">
            <v>340020656</v>
          </cell>
          <cell r="L133" t="str">
            <v>Kronospan PB LLC</v>
          </cell>
          <cell r="M133">
            <v>43370</v>
          </cell>
          <cell r="N133" t="str">
            <v>FKG</v>
          </cell>
          <cell r="O133" t="str">
            <v>Anlage zur Herstellung von Spanplatten für die Möbelindus-tr ie und Innenausbau eines Holzwerkstoffplattenwerkes.</v>
          </cell>
          <cell r="P133">
            <v>60301</v>
          </cell>
          <cell r="Q133" t="str">
            <v>Sägemühlen</v>
          </cell>
          <cell r="R133">
            <v>6</v>
          </cell>
          <cell r="S133" t="str">
            <v>Papier-, Holz-, Leder- und Textilindustrie</v>
          </cell>
          <cell r="T133">
            <v>603</v>
          </cell>
          <cell r="U133" t="str">
            <v>Holzverarbeitung</v>
          </cell>
        </row>
        <row r="134">
          <cell r="A134">
            <v>352247900333</v>
          </cell>
          <cell r="B134">
            <v>353400000</v>
          </cell>
          <cell r="D134">
            <v>68158174.140000001</v>
          </cell>
          <cell r="E134">
            <v>62079078.460000001</v>
          </cell>
          <cell r="F134">
            <v>6079095.6799999997</v>
          </cell>
          <cell r="G134">
            <v>100352247</v>
          </cell>
          <cell r="H134" t="str">
            <v>KfW IPEX-Bank GmbH</v>
          </cell>
          <cell r="I134">
            <v>36</v>
          </cell>
          <cell r="J134" t="str">
            <v>Switzerland</v>
          </cell>
          <cell r="K134">
            <v>303608748</v>
          </cell>
          <cell r="L134" t="str">
            <v>Viking River Cruises AG</v>
          </cell>
          <cell r="M134">
            <v>41745</v>
          </cell>
          <cell r="N134" t="str">
            <v>FKG</v>
          </cell>
          <cell r="O134" t="str">
            <v>Bau und Lieferung von 12 Flusskreuzfahrtschiffen(Neubau S 54 7 - 558)</v>
          </cell>
          <cell r="P134">
            <v>51631</v>
          </cell>
          <cell r="Q134" t="str">
            <v>Passagierschiffe</v>
          </cell>
          <cell r="R134">
            <v>5</v>
          </cell>
          <cell r="S134" t="str">
            <v>Transport / Infrastruktur</v>
          </cell>
          <cell r="T134">
            <v>516</v>
          </cell>
          <cell r="U134" t="str">
            <v>Schiffe</v>
          </cell>
        </row>
        <row r="135">
          <cell r="A135">
            <v>166454900490</v>
          </cell>
          <cell r="B135">
            <v>93957981</v>
          </cell>
          <cell r="D135">
            <v>84993120.300000012</v>
          </cell>
          <cell r="E135">
            <v>61985181.119999997</v>
          </cell>
          <cell r="F135">
            <v>23007939.180000015</v>
          </cell>
          <cell r="G135">
            <v>100166454</v>
          </cell>
          <cell r="H135" t="str">
            <v>Bayerische Landesbank</v>
          </cell>
          <cell r="I135">
            <v>220</v>
          </cell>
          <cell r="J135" t="str">
            <v>Egypt</v>
          </cell>
          <cell r="K135">
            <v>322005431</v>
          </cell>
          <cell r="L135" t="str">
            <v>Infinity 50 for Renewable Energy</v>
          </cell>
          <cell r="M135">
            <v>42724</v>
          </cell>
          <cell r="N135" t="str">
            <v>FKG</v>
          </cell>
          <cell r="O135" t="str">
            <v>Bau, Betrieb und Wartung eines PV Parks</v>
          </cell>
          <cell r="P135">
            <v>40104</v>
          </cell>
          <cell r="Q135" t="str">
            <v>Solartechnik</v>
          </cell>
          <cell r="R135">
            <v>4</v>
          </cell>
          <cell r="S135" t="str">
            <v>Energie</v>
          </cell>
          <cell r="T135">
            <v>401</v>
          </cell>
          <cell r="U135" t="str">
            <v>Erneuerbare Energien</v>
          </cell>
        </row>
        <row r="136">
          <cell r="A136">
            <v>320477900319</v>
          </cell>
          <cell r="B136">
            <v>93736028</v>
          </cell>
          <cell r="D136">
            <v>84564216.760000005</v>
          </cell>
          <cell r="E136">
            <v>61758769.559999995</v>
          </cell>
          <cell r="F136">
            <v>22805447.20000001</v>
          </cell>
          <cell r="G136">
            <v>100320477</v>
          </cell>
          <cell r="H136" t="str">
            <v>BPIFRANCE ASSURANCE EXPORT</v>
          </cell>
          <cell r="I136">
            <v>650</v>
          </cell>
          <cell r="J136" t="str">
            <v>Dubai</v>
          </cell>
          <cell r="K136">
            <v>365000976</v>
          </cell>
          <cell r="L136" t="str">
            <v>Emirates Airlines (Emirates)</v>
          </cell>
          <cell r="M136">
            <v>44083</v>
          </cell>
          <cell r="N136" t="str">
            <v>ABG Darlehen</v>
          </cell>
          <cell r="O136" t="str">
            <v>1 Airbus Flugzeug A380-800 mit RR-Triebwerken (MSN 258)(inkl . ECA-Prämie)</v>
          </cell>
          <cell r="P136">
            <v>50621</v>
          </cell>
          <cell r="Q136" t="str">
            <v>Airbusse</v>
          </cell>
          <cell r="R136">
            <v>5</v>
          </cell>
          <cell r="S136" t="str">
            <v>Transport / Infrastruktur</v>
          </cell>
          <cell r="T136">
            <v>506</v>
          </cell>
          <cell r="U136" t="str">
            <v>Flugzeuge</v>
          </cell>
        </row>
        <row r="137">
          <cell r="A137">
            <v>601435900002</v>
          </cell>
          <cell r="B137">
            <v>112187169</v>
          </cell>
          <cell r="D137">
            <v>68372031.919999987</v>
          </cell>
          <cell r="E137">
            <v>61685413.039999999</v>
          </cell>
          <cell r="F137">
            <v>6686618.8799999878</v>
          </cell>
          <cell r="G137">
            <v>100601435</v>
          </cell>
          <cell r="H137" t="str">
            <v>Erste Group Bank AG</v>
          </cell>
          <cell r="I137">
            <v>98</v>
          </cell>
          <cell r="J137" t="str">
            <v>Serbia</v>
          </cell>
          <cell r="K137">
            <v>309802499</v>
          </cell>
          <cell r="L137" t="str">
            <v>EW-K-Wind d.o.o.</v>
          </cell>
          <cell r="M137">
            <v>43017</v>
          </cell>
          <cell r="N137" t="str">
            <v>FKG</v>
          </cell>
          <cell r="O137" t="str">
            <v>Lieferung u. Montage v. 38 Windenergieanlagen</v>
          </cell>
          <cell r="P137">
            <v>40103</v>
          </cell>
          <cell r="Q137" t="str">
            <v>Windkraft</v>
          </cell>
          <cell r="R137">
            <v>4</v>
          </cell>
          <cell r="S137" t="str">
            <v>Energie</v>
          </cell>
          <cell r="T137">
            <v>401</v>
          </cell>
          <cell r="U137" t="str">
            <v>Erneuerbare Energien</v>
          </cell>
        </row>
        <row r="138">
          <cell r="A138">
            <v>13073</v>
          </cell>
          <cell r="B138">
            <v>72889933</v>
          </cell>
          <cell r="D138">
            <v>89097849.580000013</v>
          </cell>
          <cell r="E138">
            <v>61493983.829999991</v>
          </cell>
          <cell r="F138">
            <v>27603865.750000022</v>
          </cell>
          <cell r="G138">
            <v>100320477</v>
          </cell>
          <cell r="H138" t="str">
            <v>BPIFRANCE ASSURANCE EXPORT</v>
          </cell>
          <cell r="I138">
            <v>650</v>
          </cell>
          <cell r="J138" t="str">
            <v>Dubai</v>
          </cell>
          <cell r="K138">
            <v>365000976</v>
          </cell>
          <cell r="L138" t="str">
            <v>Emirates Airlines (Emirates)</v>
          </cell>
          <cell r="M138">
            <v>44349</v>
          </cell>
          <cell r="N138" t="str">
            <v>ABG Darlehen</v>
          </cell>
          <cell r="O138" t="str">
            <v>1 Flugzeug Typ A380</v>
          </cell>
          <cell r="P138">
            <v>50621</v>
          </cell>
          <cell r="Q138" t="str">
            <v>Airbusse</v>
          </cell>
          <cell r="R138">
            <v>5</v>
          </cell>
          <cell r="S138" t="str">
            <v>Transport / Infrastruktur</v>
          </cell>
          <cell r="T138">
            <v>506</v>
          </cell>
          <cell r="U138" t="str">
            <v>Flugzeuge</v>
          </cell>
        </row>
        <row r="139">
          <cell r="A139">
            <v>602212900001</v>
          </cell>
          <cell r="B139">
            <v>115942595</v>
          </cell>
          <cell r="D139">
            <v>66721374.160000019</v>
          </cell>
          <cell r="E139">
            <v>61456869.820000015</v>
          </cell>
          <cell r="F139">
            <v>5264504.3400000036</v>
          </cell>
          <cell r="G139">
            <v>100602212</v>
          </cell>
          <cell r="H139" t="str">
            <v>Crédit Agricole Corporate and Investment Bank, Singapore Branch</v>
          </cell>
          <cell r="I139">
            <v>706</v>
          </cell>
          <cell r="J139" t="str">
            <v>Singapore</v>
          </cell>
          <cell r="K139">
            <v>370607192</v>
          </cell>
          <cell r="L139" t="str">
            <v>SY RoRo 1 Pte.Ltd</v>
          </cell>
          <cell r="M139">
            <v>43546</v>
          </cell>
          <cell r="N139" t="str">
            <v>FKG isol.</v>
          </cell>
          <cell r="O139" t="str">
            <v>2 Roll-on/Roll-off-Fähren (Bau-Nr.775 und 776)Exporteur: Fle nsburger Schiffbau-Gesellschaft</v>
          </cell>
          <cell r="P139">
            <v>51633</v>
          </cell>
          <cell r="Q139" t="str">
            <v>Fährschiffe</v>
          </cell>
          <cell r="R139">
            <v>5</v>
          </cell>
          <cell r="S139" t="str">
            <v>Transport / Infrastruktur</v>
          </cell>
          <cell r="T139">
            <v>516</v>
          </cell>
          <cell r="U139" t="str">
            <v>Schiffe</v>
          </cell>
        </row>
        <row r="140">
          <cell r="A140">
            <v>13065</v>
          </cell>
          <cell r="B140">
            <v>71789905</v>
          </cell>
          <cell r="D140">
            <v>89004856.170000017</v>
          </cell>
          <cell r="E140">
            <v>61411483.459999993</v>
          </cell>
          <cell r="F140">
            <v>27593372.710000023</v>
          </cell>
          <cell r="G140">
            <v>100320477</v>
          </cell>
          <cell r="H140" t="str">
            <v>BPIFRANCE ASSURANCE EXPORT</v>
          </cell>
          <cell r="I140">
            <v>650</v>
          </cell>
          <cell r="J140" t="str">
            <v>Dubai</v>
          </cell>
          <cell r="K140">
            <v>365000976</v>
          </cell>
          <cell r="L140" t="str">
            <v>Emirates Airlines (Emirates)</v>
          </cell>
          <cell r="M140">
            <v>44412</v>
          </cell>
          <cell r="N140" t="str">
            <v>ABG Darlehen</v>
          </cell>
          <cell r="O140" t="str">
            <v>1 Flugzeug Typ A380</v>
          </cell>
          <cell r="P140">
            <v>50621</v>
          </cell>
          <cell r="Q140" t="str">
            <v>Airbusse</v>
          </cell>
          <cell r="R140">
            <v>5</v>
          </cell>
          <cell r="S140" t="str">
            <v>Transport / Infrastruktur</v>
          </cell>
          <cell r="T140">
            <v>506</v>
          </cell>
          <cell r="U140" t="str">
            <v>Flugzeuge</v>
          </cell>
        </row>
        <row r="141">
          <cell r="A141">
            <v>320477900320</v>
          </cell>
          <cell r="B141">
            <v>94185561</v>
          </cell>
          <cell r="D141">
            <v>84088008.639999986</v>
          </cell>
          <cell r="E141">
            <v>61327396.590000004</v>
          </cell>
          <cell r="F141">
            <v>22760612.049999982</v>
          </cell>
          <cell r="G141">
            <v>100320477</v>
          </cell>
          <cell r="H141" t="str">
            <v>BPIFRANCE ASSURANCE EXPORT</v>
          </cell>
          <cell r="I141">
            <v>650</v>
          </cell>
          <cell r="J141" t="str">
            <v>Dubai</v>
          </cell>
          <cell r="K141">
            <v>365000976</v>
          </cell>
          <cell r="L141" t="str">
            <v>Emirates Airlines (Emirates)</v>
          </cell>
          <cell r="M141">
            <v>44083</v>
          </cell>
          <cell r="N141" t="str">
            <v>ABG Darlehen</v>
          </cell>
          <cell r="O141" t="str">
            <v>1 Airbus Flugzeug A380-800 mit RR-Triebwerken (MSN 260)(inkl . ECA-Prämie)</v>
          </cell>
          <cell r="P141">
            <v>50621</v>
          </cell>
          <cell r="Q141" t="str">
            <v>Airbusse</v>
          </cell>
          <cell r="R141">
            <v>5</v>
          </cell>
          <cell r="S141" t="str">
            <v>Transport / Infrastruktur</v>
          </cell>
          <cell r="T141">
            <v>506</v>
          </cell>
          <cell r="U141" t="str">
            <v>Flugzeuge</v>
          </cell>
        </row>
        <row r="142">
          <cell r="A142">
            <v>602008900003</v>
          </cell>
          <cell r="B142">
            <v>201278112</v>
          </cell>
          <cell r="D142">
            <v>85680770.089999974</v>
          </cell>
          <cell r="E142">
            <v>61200550.019999996</v>
          </cell>
          <cell r="F142">
            <v>24480220.069999978</v>
          </cell>
          <cell r="G142">
            <v>100602008</v>
          </cell>
          <cell r="H142" t="str">
            <v>The Hongkong and Shanghai Banking Corporation Limited</v>
          </cell>
          <cell r="I142">
            <v>740</v>
          </cell>
          <cell r="J142" t="str">
            <v>Hong Kong</v>
          </cell>
          <cell r="K142">
            <v>374003095</v>
          </cell>
          <cell r="L142" t="str">
            <v>Castle Peak Power Co. Ltd.</v>
          </cell>
          <cell r="M142">
            <v>42874</v>
          </cell>
          <cell r="N142" t="str">
            <v>FKG</v>
          </cell>
          <cell r="O142" t="str">
            <v>Gas- und Dampfturbinen, Generatoren &amp; Auxiliariessowie Monta geüberwachung und Inbetriebnahmeservice</v>
          </cell>
          <cell r="P142">
            <v>40201</v>
          </cell>
          <cell r="Q142" t="str">
            <v>Gaskraftwerke</v>
          </cell>
          <cell r="R142">
            <v>4</v>
          </cell>
          <cell r="S142" t="str">
            <v>Energie</v>
          </cell>
          <cell r="T142">
            <v>402</v>
          </cell>
          <cell r="U142" t="str">
            <v>Mit fossilen Energieträgern betriebene Kraftwerke</v>
          </cell>
          <cell r="Y142">
            <v>43770</v>
          </cell>
        </row>
        <row r="143">
          <cell r="A143">
            <v>163405900562</v>
          </cell>
          <cell r="B143">
            <v>203549791</v>
          </cell>
          <cell r="D143">
            <v>73394375.629999995</v>
          </cell>
          <cell r="E143">
            <v>61164303.020000003</v>
          </cell>
          <cell r="F143">
            <v>12230072.609999992</v>
          </cell>
          <cell r="G143">
            <v>100163405</v>
          </cell>
          <cell r="H143" t="str">
            <v>DZ BANK AG Deutsche Zentral-Genossenschaftsbank, Frankfurt am Main</v>
          </cell>
          <cell r="I143">
            <v>52</v>
          </cell>
          <cell r="J143" t="str">
            <v>Turkey</v>
          </cell>
          <cell r="K143">
            <v>305222620</v>
          </cell>
          <cell r="L143" t="str">
            <v>Cengiz Enerji Sanayi Ve Ticaret A.S.</v>
          </cell>
          <cell r="M143">
            <v>41338</v>
          </cell>
          <cell r="N143" t="str">
            <v>FKG</v>
          </cell>
          <cell r="O143" t="str">
            <v>Lieferung einer Gasturbine vom Typ SGT-5-8000H,einer Dampftu rbine vom Typ SST5-5000Hi-L inkl. Kondensator,eines Generato rs vom Typ SGen5-3000W und eines BensonAbhitzedampferzeugers Lieferung von Speisewasser- und Kondensatpumpen, einerKonden</v>
          </cell>
          <cell r="P143">
            <v>40201</v>
          </cell>
          <cell r="Q143" t="str">
            <v>Gaskraftwerke</v>
          </cell>
          <cell r="R143">
            <v>4</v>
          </cell>
          <cell r="S143" t="str">
            <v>Energie</v>
          </cell>
          <cell r="T143">
            <v>402</v>
          </cell>
          <cell r="U143" t="str">
            <v>Mit fossilen Energieträgern betriebene Kraftwerke</v>
          </cell>
        </row>
        <row r="144">
          <cell r="A144">
            <v>13043</v>
          </cell>
          <cell r="B144">
            <v>87969011</v>
          </cell>
          <cell r="D144">
            <v>87091808.859999999</v>
          </cell>
          <cell r="E144">
            <v>61146152.409999996</v>
          </cell>
          <cell r="F144">
            <v>25945656.450000003</v>
          </cell>
          <cell r="G144">
            <v>100320477</v>
          </cell>
          <cell r="H144" t="str">
            <v>BPIFRANCE ASSURANCE EXPORT</v>
          </cell>
          <cell r="I144">
            <v>650</v>
          </cell>
          <cell r="J144" t="str">
            <v>Dubai</v>
          </cell>
          <cell r="K144">
            <v>365000976</v>
          </cell>
          <cell r="L144" t="str">
            <v>Emirates Airlines (Emirates)</v>
          </cell>
          <cell r="M144">
            <v>44224</v>
          </cell>
          <cell r="N144" t="str">
            <v>ABG Darlehen</v>
          </cell>
          <cell r="O144" t="str">
            <v>1 Flugzeug Typ A380</v>
          </cell>
          <cell r="P144">
            <v>50621</v>
          </cell>
          <cell r="Q144" t="str">
            <v>Airbusse</v>
          </cell>
          <cell r="R144">
            <v>5</v>
          </cell>
          <cell r="S144" t="str">
            <v>Transport / Infrastruktur</v>
          </cell>
          <cell r="T144">
            <v>506</v>
          </cell>
          <cell r="U144" t="str">
            <v>Flugzeuge</v>
          </cell>
        </row>
        <row r="145">
          <cell r="A145">
            <v>13054</v>
          </cell>
          <cell r="B145">
            <v>77762092</v>
          </cell>
          <cell r="D145">
            <v>87047832.159999982</v>
          </cell>
          <cell r="E145">
            <v>61090829.340000011</v>
          </cell>
          <cell r="F145">
            <v>25957002.81999997</v>
          </cell>
          <cell r="G145">
            <v>100320477</v>
          </cell>
          <cell r="H145" t="str">
            <v>BPIFRANCE ASSURANCE EXPORT</v>
          </cell>
          <cell r="I145">
            <v>650</v>
          </cell>
          <cell r="J145" t="str">
            <v>Dubai</v>
          </cell>
          <cell r="K145">
            <v>365000976</v>
          </cell>
          <cell r="L145" t="str">
            <v>Emirates Airlines (Emirates)</v>
          </cell>
          <cell r="M145">
            <v>44224</v>
          </cell>
          <cell r="N145" t="str">
            <v>ABG Darlehen</v>
          </cell>
          <cell r="O145" t="str">
            <v>1 Flugzeug Typ A380</v>
          </cell>
          <cell r="P145">
            <v>50621</v>
          </cell>
          <cell r="Q145" t="str">
            <v>Airbusse</v>
          </cell>
          <cell r="R145">
            <v>5</v>
          </cell>
          <cell r="S145" t="str">
            <v>Transport / Infrastruktur</v>
          </cell>
          <cell r="T145">
            <v>506</v>
          </cell>
          <cell r="U145" t="str">
            <v>Flugzeuge</v>
          </cell>
        </row>
        <row r="146">
          <cell r="A146">
            <v>24650</v>
          </cell>
          <cell r="B146">
            <v>71154500</v>
          </cell>
          <cell r="D146">
            <v>86715507.450000003</v>
          </cell>
          <cell r="E146">
            <v>61067258.800000004</v>
          </cell>
          <cell r="F146">
            <v>25648248.649999999</v>
          </cell>
          <cell r="G146">
            <v>100163405</v>
          </cell>
          <cell r="H146" t="str">
            <v>DZ BANK AG Deutsche Zentral-Genossenschaftsbank, Frankfurt am Main</v>
          </cell>
          <cell r="I146">
            <v>720</v>
          </cell>
          <cell r="J146" t="str">
            <v>China</v>
          </cell>
          <cell r="K146">
            <v>34854</v>
          </cell>
          <cell r="L146" t="str">
            <v>Zhejiang Yongsheng Technology Co. Ltd.</v>
          </cell>
          <cell r="M146">
            <v>44628</v>
          </cell>
          <cell r="N146" t="str">
            <v>FKG isol.</v>
          </cell>
          <cell r="O146" t="str">
            <v>Kampf = Lieferung von 3 PrimeSlitter 108/12 CHRO BlackLine e inschl. Leistungen</v>
          </cell>
          <cell r="P146">
            <v>80603</v>
          </cell>
          <cell r="Q146" t="str">
            <v>Maschinen für Kunststoffindustrie</v>
          </cell>
          <cell r="R146">
            <v>8</v>
          </cell>
          <cell r="S146" t="str">
            <v>Verarbeitende Industrie</v>
          </cell>
          <cell r="T146">
            <v>806</v>
          </cell>
          <cell r="U146" t="str">
            <v>Maschinenbau für die verarbeitende Industrie</v>
          </cell>
        </row>
        <row r="147">
          <cell r="A147">
            <v>24110</v>
          </cell>
          <cell r="B147">
            <v>71472275</v>
          </cell>
          <cell r="D147">
            <v>89080142.420000002</v>
          </cell>
          <cell r="E147">
            <v>60173791.929999992</v>
          </cell>
          <cell r="F147">
            <v>28906350.49000001</v>
          </cell>
          <cell r="G147">
            <v>100320477</v>
          </cell>
          <cell r="H147" t="str">
            <v>BPIFRANCE ASSURANCE EXPORT</v>
          </cell>
          <cell r="I147">
            <v>650</v>
          </cell>
          <cell r="J147" t="str">
            <v>Dubai</v>
          </cell>
          <cell r="K147">
            <v>365000976</v>
          </cell>
          <cell r="L147" t="str">
            <v>Emirates Airlines (Emirates)</v>
          </cell>
          <cell r="M147">
            <v>44550</v>
          </cell>
          <cell r="N147" t="str">
            <v>ABG Darlehen</v>
          </cell>
          <cell r="O147" t="str">
            <v>1 Flugzeug Typ A380</v>
          </cell>
          <cell r="P147">
            <v>50621</v>
          </cell>
          <cell r="Q147" t="str">
            <v>Airbusse</v>
          </cell>
          <cell r="R147">
            <v>5</v>
          </cell>
          <cell r="S147" t="str">
            <v>Transport / Infrastruktur</v>
          </cell>
          <cell r="T147">
            <v>506</v>
          </cell>
          <cell r="U147" t="str">
            <v>Flugzeuge</v>
          </cell>
        </row>
        <row r="148">
          <cell r="A148">
            <v>24101</v>
          </cell>
          <cell r="B148">
            <v>70630036</v>
          </cell>
          <cell r="D148">
            <v>89023618.559999987</v>
          </cell>
          <cell r="E148">
            <v>60171139.340000004</v>
          </cell>
          <cell r="F148">
            <v>28852479.219999984</v>
          </cell>
          <cell r="G148">
            <v>100320477</v>
          </cell>
          <cell r="H148" t="str">
            <v>BPIFRANCE ASSURANCE EXPORT</v>
          </cell>
          <cell r="I148">
            <v>650</v>
          </cell>
          <cell r="J148" t="str">
            <v>Dubai</v>
          </cell>
          <cell r="K148">
            <v>365000976</v>
          </cell>
          <cell r="L148" t="str">
            <v>Emirates Airlines (Emirates)</v>
          </cell>
          <cell r="M148">
            <v>44536</v>
          </cell>
          <cell r="N148" t="str">
            <v>ABG Darlehen</v>
          </cell>
          <cell r="O148" t="str">
            <v>1 Flugzeug Typ A380</v>
          </cell>
          <cell r="P148">
            <v>50621</v>
          </cell>
          <cell r="Q148" t="str">
            <v>Airbusse</v>
          </cell>
          <cell r="R148">
            <v>5</v>
          </cell>
          <cell r="S148" t="str">
            <v>Transport / Infrastruktur</v>
          </cell>
          <cell r="T148">
            <v>506</v>
          </cell>
          <cell r="U148" t="str">
            <v>Flugzeuge</v>
          </cell>
        </row>
        <row r="149">
          <cell r="A149">
            <v>601029900002</v>
          </cell>
          <cell r="B149">
            <v>134440782.30000001</v>
          </cell>
          <cell r="D149">
            <v>79821812.670000002</v>
          </cell>
          <cell r="E149">
            <v>60081403.959999993</v>
          </cell>
          <cell r="F149">
            <v>19740408.710000008</v>
          </cell>
          <cell r="G149">
            <v>100601029</v>
          </cell>
          <cell r="H149" t="str">
            <v>SMBC Bank International plc</v>
          </cell>
          <cell r="I149">
            <v>390</v>
          </cell>
          <cell r="J149" t="str">
            <v>South Africa</v>
          </cell>
          <cell r="K149">
            <v>339013099</v>
          </cell>
          <cell r="L149" t="str">
            <v>Dorper Wind Farm (RF) Proprietary Limited</v>
          </cell>
          <cell r="M149">
            <v>41228</v>
          </cell>
          <cell r="N149" t="str">
            <v>FKG</v>
          </cell>
          <cell r="O149" t="str">
            <v>Lieferung von 40 Windenergieanlagen einschließlich Turm,Bala nce of Plant und Leistungen im Zusammenhang mit derErrichtun g eines Windparks</v>
          </cell>
          <cell r="P149">
            <v>40103</v>
          </cell>
          <cell r="Q149" t="str">
            <v>Windkraft</v>
          </cell>
          <cell r="R149">
            <v>4</v>
          </cell>
          <cell r="S149" t="str">
            <v>Energie</v>
          </cell>
          <cell r="T149">
            <v>401</v>
          </cell>
          <cell r="U149" t="str">
            <v>Erneuerbare Energien</v>
          </cell>
        </row>
        <row r="150">
          <cell r="A150">
            <v>18140</v>
          </cell>
          <cell r="B150">
            <v>71976000</v>
          </cell>
          <cell r="D150">
            <v>80703968.619999975</v>
          </cell>
          <cell r="E150">
            <v>59341153.419999987</v>
          </cell>
          <cell r="F150">
            <v>21362815.199999988</v>
          </cell>
          <cell r="G150">
            <v>100163337</v>
          </cell>
          <cell r="H150" t="str">
            <v>UniCredit Bank AG</v>
          </cell>
          <cell r="I150">
            <v>5</v>
          </cell>
          <cell r="J150" t="str">
            <v>Italy</v>
          </cell>
          <cell r="K150">
            <v>16340</v>
          </cell>
          <cell r="L150" t="str">
            <v>Duferco Travi e Profilati S.p.A.</v>
          </cell>
          <cell r="M150">
            <v>44300</v>
          </cell>
          <cell r="N150" t="str">
            <v>FKG</v>
          </cell>
          <cell r="O150" t="str">
            <v>Lieferung und Errichtung einer Mittelstahlstrasse</v>
          </cell>
          <cell r="P150">
            <v>80103</v>
          </cell>
          <cell r="Q150" t="str">
            <v>Warmwalzwerke</v>
          </cell>
          <cell r="R150">
            <v>8</v>
          </cell>
          <cell r="S150" t="str">
            <v>Verarbeitende Industrie</v>
          </cell>
          <cell r="T150">
            <v>801</v>
          </cell>
          <cell r="U150" t="str">
            <v>Metallindustrie</v>
          </cell>
        </row>
        <row r="151">
          <cell r="A151">
            <v>17098</v>
          </cell>
          <cell r="B151">
            <v>81500000</v>
          </cell>
          <cell r="D151">
            <v>80646317</v>
          </cell>
          <cell r="E151">
            <v>59298762.5</v>
          </cell>
          <cell r="F151">
            <v>21347554.5</v>
          </cell>
          <cell r="G151">
            <v>100601108</v>
          </cell>
          <cell r="H151" t="str">
            <v>Raiffeisen Bank International AG</v>
          </cell>
          <cell r="I151">
            <v>84</v>
          </cell>
          <cell r="J151" t="str">
            <v>Ukraine</v>
          </cell>
          <cell r="K151">
            <v>308407140</v>
          </cell>
          <cell r="L151" t="str">
            <v>Kronospan Rivne LLC</v>
          </cell>
          <cell r="M151">
            <v>44271</v>
          </cell>
          <cell r="N151" t="str">
            <v>FKG</v>
          </cell>
          <cell r="O151" t="str">
            <v>Lieferung einer Produktionsanlage zur Herstellung von Spanpl atteneinschließlich Transportfahrzeugen (MAN Trucks)</v>
          </cell>
          <cell r="P151">
            <v>60302</v>
          </cell>
          <cell r="Q151" t="str">
            <v>Anlagen: Herstellung von Holzwaren</v>
          </cell>
          <cell r="R151">
            <v>6</v>
          </cell>
          <cell r="S151" t="str">
            <v>Papier-, Holz-, Leder- und Textilindustrie</v>
          </cell>
          <cell r="T151">
            <v>603</v>
          </cell>
          <cell r="U151" t="str">
            <v>Holzverarbeitung</v>
          </cell>
          <cell r="Y151">
            <v>44256</v>
          </cell>
        </row>
        <row r="152">
          <cell r="A152">
            <v>13060</v>
          </cell>
          <cell r="B152">
            <v>73104958</v>
          </cell>
          <cell r="D152">
            <v>92433841.720000014</v>
          </cell>
          <cell r="E152">
            <v>59144671.750000007</v>
          </cell>
          <cell r="F152">
            <v>33289169.970000006</v>
          </cell>
          <cell r="G152">
            <v>100320477</v>
          </cell>
          <cell r="H152" t="str">
            <v>BPIFRANCE ASSURANCE EXPORT</v>
          </cell>
          <cell r="I152">
            <v>650</v>
          </cell>
          <cell r="J152" t="str">
            <v>Dubai</v>
          </cell>
          <cell r="K152">
            <v>365000976</v>
          </cell>
          <cell r="L152" t="str">
            <v>Emirates Airlines (Emirates)</v>
          </cell>
          <cell r="M152">
            <v>44225</v>
          </cell>
          <cell r="N152" t="str">
            <v>ABG Darlehen</v>
          </cell>
          <cell r="O152" t="str">
            <v>1 Flugzeug Typ A380</v>
          </cell>
          <cell r="P152">
            <v>50621</v>
          </cell>
          <cell r="Q152" t="str">
            <v>Airbusse</v>
          </cell>
          <cell r="R152">
            <v>5</v>
          </cell>
          <cell r="S152" t="str">
            <v>Transport / Infrastruktur</v>
          </cell>
          <cell r="T152">
            <v>506</v>
          </cell>
          <cell r="U152" t="str">
            <v>Flugzeuge</v>
          </cell>
        </row>
        <row r="153">
          <cell r="A153">
            <v>274509900040</v>
          </cell>
          <cell r="B153">
            <v>116095096</v>
          </cell>
          <cell r="D153">
            <v>76366248.180000007</v>
          </cell>
          <cell r="E153">
            <v>58820193.460000001</v>
          </cell>
          <cell r="F153">
            <v>17546054.720000006</v>
          </cell>
          <cell r="G153">
            <v>100274509</v>
          </cell>
          <cell r="H153" t="str">
            <v>HSBC Trinkaus &amp; Burkhardt GmbH</v>
          </cell>
          <cell r="I153">
            <v>330</v>
          </cell>
          <cell r="J153" t="str">
            <v>Angola</v>
          </cell>
          <cell r="K153">
            <v>333009093</v>
          </cell>
          <cell r="L153" t="str">
            <v>Ministry of Finance of the Republic of Angola</v>
          </cell>
          <cell r="M153">
            <v>42590</v>
          </cell>
          <cell r="N153" t="str">
            <v>FKB</v>
          </cell>
          <cell r="O153" t="str">
            <v>7 Turbinen</v>
          </cell>
          <cell r="P153">
            <v>40105</v>
          </cell>
          <cell r="Q153" t="str">
            <v>Wasserkraftwerke</v>
          </cell>
          <cell r="R153">
            <v>4</v>
          </cell>
          <cell r="S153" t="str">
            <v>Energie</v>
          </cell>
          <cell r="T153">
            <v>401</v>
          </cell>
          <cell r="U153" t="str">
            <v>Erneuerbare Energien</v>
          </cell>
        </row>
        <row r="154">
          <cell r="A154">
            <v>317608900102</v>
          </cell>
          <cell r="B154">
            <v>86032334</v>
          </cell>
          <cell r="D154">
            <v>75621653.379999995</v>
          </cell>
          <cell r="E154">
            <v>58170502.599999994</v>
          </cell>
          <cell r="F154">
            <v>17451150.780000001</v>
          </cell>
          <cell r="G154">
            <v>100317608</v>
          </cell>
          <cell r="H154" t="str">
            <v>Oesterreichische Kontrollbank Aktiengesellschaft</v>
          </cell>
          <cell r="I154">
            <v>6</v>
          </cell>
          <cell r="J154" t="str">
            <v>Luxembourg</v>
          </cell>
          <cell r="K154">
            <v>300600935</v>
          </cell>
          <cell r="L154" t="str">
            <v>ArcelorMittal S.A.</v>
          </cell>
          <cell r="M154">
            <v>43545</v>
          </cell>
          <cell r="N154" t="str">
            <v>FG + G</v>
          </cell>
          <cell r="O154" t="str">
            <v>Warmwalzwerk</v>
          </cell>
          <cell r="P154">
            <v>80103</v>
          </cell>
          <cell r="Q154" t="str">
            <v>Warmwalzwerke</v>
          </cell>
          <cell r="R154">
            <v>8</v>
          </cell>
          <cell r="S154" t="str">
            <v>Verarbeitende Industrie</v>
          </cell>
          <cell r="T154">
            <v>801</v>
          </cell>
          <cell r="U154" t="str">
            <v>Metallindustrie</v>
          </cell>
          <cell r="X154">
            <v>244000000</v>
          </cell>
        </row>
        <row r="155">
          <cell r="A155">
            <v>13869</v>
          </cell>
          <cell r="B155">
            <v>63390995</v>
          </cell>
          <cell r="D155">
            <v>82220559.719999999</v>
          </cell>
          <cell r="E155">
            <v>57901802.599999987</v>
          </cell>
          <cell r="F155">
            <v>24318757.120000012</v>
          </cell>
          <cell r="G155">
            <v>100602008</v>
          </cell>
          <cell r="H155" t="str">
            <v>The Hongkong and Shanghai Banking Corporation Limited</v>
          </cell>
          <cell r="I155">
            <v>666</v>
          </cell>
          <cell r="J155" t="str">
            <v>Bangladesh</v>
          </cell>
          <cell r="K155">
            <v>16603</v>
          </cell>
          <cell r="L155" t="str">
            <v>Dhaka Sugar Ltd.</v>
          </cell>
          <cell r="M155">
            <v>44623</v>
          </cell>
          <cell r="N155" t="str">
            <v>FKG isol.</v>
          </cell>
          <cell r="O155" t="str">
            <v>Konzeption, Lieferung, Montage und Inbetriebnahme einer Zuck erraffinerie</v>
          </cell>
          <cell r="P155">
            <v>70201</v>
          </cell>
          <cell r="Q155" t="str">
            <v>Anlagen: Herstellung von Zucker</v>
          </cell>
          <cell r="R155">
            <v>7</v>
          </cell>
          <cell r="S155" t="str">
            <v>Agrarsektor und Nahrungsmittelindustrie</v>
          </cell>
          <cell r="T155">
            <v>702</v>
          </cell>
          <cell r="U155" t="str">
            <v>Anlagen zur Nahrungsmittelverarbeitung</v>
          </cell>
        </row>
        <row r="156">
          <cell r="A156">
            <v>320477900318</v>
          </cell>
          <cell r="B156">
            <v>93956590</v>
          </cell>
          <cell r="D156">
            <v>79987538.830000013</v>
          </cell>
          <cell r="E156">
            <v>57871958.18</v>
          </cell>
          <cell r="F156">
            <v>22115580.650000013</v>
          </cell>
          <cell r="G156">
            <v>100320477</v>
          </cell>
          <cell r="H156" t="str">
            <v>BPIFRANCE ASSURANCE EXPORT</v>
          </cell>
          <cell r="I156">
            <v>650</v>
          </cell>
          <cell r="J156" t="str">
            <v>Dubai</v>
          </cell>
          <cell r="K156">
            <v>365000976</v>
          </cell>
          <cell r="L156" t="str">
            <v>Emirates Airlines (Emirates)</v>
          </cell>
          <cell r="M156">
            <v>43860</v>
          </cell>
          <cell r="N156" t="str">
            <v>ABG Darlehen</v>
          </cell>
          <cell r="O156" t="str">
            <v>1 Airbus Flugzeug A380-800 mit RR-Triebwerken (MSN 259)(inkl . ECA-Prämie)</v>
          </cell>
          <cell r="P156">
            <v>50621</v>
          </cell>
          <cell r="Q156" t="str">
            <v>Airbusse</v>
          </cell>
          <cell r="R156">
            <v>5</v>
          </cell>
          <cell r="S156" t="str">
            <v>Transport / Infrastruktur</v>
          </cell>
          <cell r="T156">
            <v>506</v>
          </cell>
          <cell r="U156" t="str">
            <v>Flugzeuge</v>
          </cell>
        </row>
        <row r="157">
          <cell r="A157">
            <v>31754</v>
          </cell>
          <cell r="B157">
            <v>64119635</v>
          </cell>
          <cell r="D157">
            <v>84581859.049999997</v>
          </cell>
          <cell r="E157">
            <v>57149904.779999994</v>
          </cell>
          <cell r="F157">
            <v>27431954.270000003</v>
          </cell>
          <cell r="G157">
            <v>100320477</v>
          </cell>
          <cell r="H157" t="str">
            <v>BPIFRANCE ASSURANCE EXPORT</v>
          </cell>
          <cell r="I157">
            <v>740</v>
          </cell>
          <cell r="J157" t="str">
            <v>Hong Kong</v>
          </cell>
          <cell r="K157">
            <v>374000051</v>
          </cell>
          <cell r="L157" t="str">
            <v>Cathay Pacific Airways Ltd.</v>
          </cell>
          <cell r="N157" t="str">
            <v>ABG Darlehen</v>
          </cell>
          <cell r="O157" t="str">
            <v>1 Flugzeug Typ A 350</v>
          </cell>
          <cell r="P157">
            <v>50621</v>
          </cell>
          <cell r="Q157" t="str">
            <v>Airbusse</v>
          </cell>
          <cell r="R157">
            <v>5</v>
          </cell>
          <cell r="S157" t="str">
            <v>Transport / Infrastruktur</v>
          </cell>
          <cell r="T157">
            <v>506</v>
          </cell>
          <cell r="U157" t="str">
            <v>Flugzeuge</v>
          </cell>
        </row>
        <row r="158">
          <cell r="A158">
            <v>320477900313</v>
          </cell>
          <cell r="B158">
            <v>83553684</v>
          </cell>
          <cell r="D158">
            <v>77620704.979999989</v>
          </cell>
          <cell r="E158">
            <v>57010980.049999997</v>
          </cell>
          <cell r="F158">
            <v>20609724.929999992</v>
          </cell>
          <cell r="G158">
            <v>100320477</v>
          </cell>
          <cell r="H158" t="str">
            <v>BPIFRANCE ASSURANCE EXPORT</v>
          </cell>
          <cell r="I158">
            <v>650</v>
          </cell>
          <cell r="J158" t="str">
            <v>Dubai</v>
          </cell>
          <cell r="K158">
            <v>365000976</v>
          </cell>
          <cell r="L158" t="str">
            <v>Emirates Airlines (Emirates)</v>
          </cell>
          <cell r="M158">
            <v>43816</v>
          </cell>
          <cell r="N158" t="str">
            <v>ABG Darlehen</v>
          </cell>
          <cell r="O158" t="str">
            <v>1 Airbus Flugzeuge A380-800 mit RR-Triebwerken(inkl. ECA-Prä mie) (MSN 249)</v>
          </cell>
          <cell r="P158">
            <v>50621</v>
          </cell>
          <cell r="Q158" t="str">
            <v>Airbusse</v>
          </cell>
          <cell r="R158">
            <v>5</v>
          </cell>
          <cell r="S158" t="str">
            <v>Transport / Infrastruktur</v>
          </cell>
          <cell r="T158">
            <v>506</v>
          </cell>
          <cell r="U158" t="str">
            <v>Flugzeuge</v>
          </cell>
        </row>
        <row r="159">
          <cell r="A159">
            <v>31749</v>
          </cell>
          <cell r="B159">
            <v>63883761</v>
          </cell>
          <cell r="D159">
            <v>84270710.510000005</v>
          </cell>
          <cell r="E159">
            <v>56939669.230000004</v>
          </cell>
          <cell r="F159">
            <v>27331041.280000001</v>
          </cell>
          <cell r="G159">
            <v>100320477</v>
          </cell>
          <cell r="H159" t="str">
            <v>BPIFRANCE ASSURANCE EXPORT</v>
          </cell>
          <cell r="I159">
            <v>740</v>
          </cell>
          <cell r="J159" t="str">
            <v>Hong Kong</v>
          </cell>
          <cell r="K159">
            <v>374000051</v>
          </cell>
          <cell r="L159" t="str">
            <v>Cathay Pacific Airways Ltd.</v>
          </cell>
          <cell r="N159" t="str">
            <v>ABG Darlehen</v>
          </cell>
          <cell r="O159" t="str">
            <v>1 Flugzeug Typ A 350</v>
          </cell>
          <cell r="P159">
            <v>50621</v>
          </cell>
          <cell r="Q159" t="str">
            <v>Airbusse</v>
          </cell>
          <cell r="R159">
            <v>5</v>
          </cell>
          <cell r="S159" t="str">
            <v>Transport / Infrastruktur</v>
          </cell>
          <cell r="T159">
            <v>506</v>
          </cell>
          <cell r="U159" t="str">
            <v>Flugzeuge</v>
          </cell>
        </row>
        <row r="160">
          <cell r="A160">
            <v>166454900499</v>
          </cell>
          <cell r="B160">
            <v>105436512</v>
          </cell>
          <cell r="D160">
            <v>69658435.939999998</v>
          </cell>
          <cell r="E160">
            <v>56660630.929999992</v>
          </cell>
          <cell r="F160">
            <v>12997805.010000005</v>
          </cell>
          <cell r="G160">
            <v>100166454</v>
          </cell>
          <cell r="H160" t="str">
            <v>Bayerische Landesbank</v>
          </cell>
          <cell r="I160">
            <v>84</v>
          </cell>
          <cell r="J160" t="str">
            <v>Ukraine</v>
          </cell>
          <cell r="K160">
            <v>308406743</v>
          </cell>
          <cell r="L160" t="str">
            <v>Primorskaya Wind Electric Plant LLC</v>
          </cell>
          <cell r="M160">
            <v>43312</v>
          </cell>
          <cell r="N160" t="str">
            <v>FKG</v>
          </cell>
          <cell r="O160" t="str">
            <v>26 Windanlagen: u.a.Türme, Maschinenhäuser und Rotorblätter= &gt; Liefervertrag TSA (gedeckt)Montage und Inbetriebnahme der Windenergieanlagen=&gt; Liefervertrag TIA (nicht gedeckt)</v>
          </cell>
          <cell r="P160">
            <v>40103</v>
          </cell>
          <cell r="Q160" t="str">
            <v>Windkraft</v>
          </cell>
          <cell r="R160">
            <v>4</v>
          </cell>
          <cell r="S160" t="str">
            <v>Energie</v>
          </cell>
          <cell r="T160">
            <v>401</v>
          </cell>
          <cell r="U160" t="str">
            <v>Erneuerbare Energien</v>
          </cell>
        </row>
        <row r="161">
          <cell r="A161">
            <v>170908901495</v>
          </cell>
          <cell r="B161">
            <v>137777497</v>
          </cell>
          <cell r="D161">
            <v>60399272.75</v>
          </cell>
          <cell r="E161">
            <v>56287500</v>
          </cell>
          <cell r="F161">
            <v>4111772.75</v>
          </cell>
          <cell r="G161">
            <v>100170908</v>
          </cell>
          <cell r="H161" t="str">
            <v>COMMERZBANK Aktiengesellschaft</v>
          </cell>
          <cell r="I161">
            <v>612</v>
          </cell>
          <cell r="J161" t="str">
            <v>Iraq</v>
          </cell>
          <cell r="K161">
            <v>361209371</v>
          </cell>
          <cell r="L161" t="str">
            <v>MINISTRY OF FINANCE</v>
          </cell>
          <cell r="M161">
            <v>43565</v>
          </cell>
          <cell r="N161" t="str">
            <v>FKB</v>
          </cell>
          <cell r="O161" t="str">
            <v>Rehabilitierungsmaßnahmen für bestehende Gaskraftwerke</v>
          </cell>
          <cell r="P161">
            <v>40201</v>
          </cell>
          <cell r="Q161" t="str">
            <v>Gaskraftwerke</v>
          </cell>
          <cell r="R161">
            <v>4</v>
          </cell>
          <cell r="S161" t="str">
            <v>Energie</v>
          </cell>
          <cell r="T161">
            <v>402</v>
          </cell>
          <cell r="U161" t="str">
            <v>Mit fossilen Energieträgern betriebene Kraftwerke</v>
          </cell>
          <cell r="Y161">
            <v>44197</v>
          </cell>
        </row>
        <row r="162">
          <cell r="A162">
            <v>357906900028</v>
          </cell>
          <cell r="B162">
            <v>172336820</v>
          </cell>
          <cell r="D162">
            <v>67239291.430000007</v>
          </cell>
          <cell r="E162">
            <v>55434794.930000007</v>
          </cell>
          <cell r="F162">
            <v>11804496.5</v>
          </cell>
          <cell r="G162">
            <v>100357906</v>
          </cell>
          <cell r="H162" t="str">
            <v>KfW v. d. KfW IPEX-Bank GmbH</v>
          </cell>
          <cell r="I162">
            <v>624</v>
          </cell>
          <cell r="J162" t="str">
            <v>Israel</v>
          </cell>
          <cell r="K162">
            <v>362400161</v>
          </cell>
          <cell r="L162" t="str">
            <v>The Israel Electric Corporation Ltd</v>
          </cell>
          <cell r="M162">
            <v>41401</v>
          </cell>
          <cell r="N162" t="str">
            <v>FKG</v>
          </cell>
          <cell r="O162" t="str">
            <v>Festvertrag: Kraftwerksblöcke 5+6 und 3+4Standort 5+6 Orot R abin, 3+4 Rutenberg</v>
          </cell>
          <cell r="P162">
            <v>40202</v>
          </cell>
          <cell r="Q162" t="str">
            <v>Kohlekraftwerke</v>
          </cell>
          <cell r="R162">
            <v>4</v>
          </cell>
          <cell r="S162" t="str">
            <v>Energie</v>
          </cell>
          <cell r="T162">
            <v>402</v>
          </cell>
          <cell r="U162" t="str">
            <v>Mit fossilen Energieträgern betriebene Kraftwerke</v>
          </cell>
        </row>
        <row r="163">
          <cell r="A163">
            <v>356793900093</v>
          </cell>
          <cell r="B163">
            <v>80120000</v>
          </cell>
          <cell r="D163">
            <v>73826175.840000004</v>
          </cell>
          <cell r="E163">
            <v>55104579.040000007</v>
          </cell>
          <cell r="F163">
            <v>18721596.799999997</v>
          </cell>
          <cell r="G163">
            <v>100356793</v>
          </cell>
          <cell r="H163" t="str">
            <v>ING Bank, eine Niederlassung der ING-DiBa AG</v>
          </cell>
          <cell r="I163">
            <v>81</v>
          </cell>
          <cell r="J163" t="str">
            <v>Russia</v>
          </cell>
          <cell r="K163">
            <v>308120267</v>
          </cell>
          <cell r="L163" t="str">
            <v>OOO Kronospan Kaluga</v>
          </cell>
          <cell r="M163">
            <v>43915</v>
          </cell>
          <cell r="N163" t="str">
            <v>FKG</v>
          </cell>
          <cell r="O163" t="str">
            <v>Fertigungslinie zur Herstellung und Veredelung von melamin-b eschichteten MDF-/HDF-Platten und Laminatfußböden.</v>
          </cell>
          <cell r="P163">
            <v>60302</v>
          </cell>
          <cell r="Q163" t="str">
            <v>Anlagen: Herstellung von Holzwaren</v>
          </cell>
          <cell r="R163">
            <v>6</v>
          </cell>
          <cell r="S163" t="str">
            <v>Papier-, Holz-, Leder- und Textilindustrie</v>
          </cell>
          <cell r="T163">
            <v>603</v>
          </cell>
          <cell r="U163" t="str">
            <v>Holzverarbeitung</v>
          </cell>
          <cell r="Y163">
            <v>44166</v>
          </cell>
        </row>
        <row r="164">
          <cell r="A164">
            <v>22292</v>
          </cell>
          <cell r="B164">
            <v>57974000</v>
          </cell>
          <cell r="D164">
            <v>76694373.800000012</v>
          </cell>
          <cell r="E164">
            <v>54010122.400000013</v>
          </cell>
          <cell r="F164">
            <v>22684251.399999999</v>
          </cell>
          <cell r="G164">
            <v>100101665</v>
          </cell>
          <cell r="H164" t="str">
            <v>AKA Ausfuhrkredit-Gesellschaft mit beschränkter Haftung</v>
          </cell>
          <cell r="I164">
            <v>85</v>
          </cell>
          <cell r="J164" t="str">
            <v>Uzbekistan</v>
          </cell>
          <cell r="K164">
            <v>308500700</v>
          </cell>
          <cell r="L164" t="str">
            <v>JSCB Agrobank</v>
          </cell>
          <cell r="M164">
            <v>44453</v>
          </cell>
          <cell r="N164" t="str">
            <v>FKG</v>
          </cell>
          <cell r="O164" t="str">
            <v>Lieferung einer Textilanlage bestehend aus Spinnereivorberei tungsmaschinen, Kämmerei, Spinnereianlage, Spulmaschinen, Tr ansportanlage, Reinigungs- und Palettiersystem, Laborausstat tung, elektrischem Installationsmaterial, Spindeln, Präzis</v>
          </cell>
          <cell r="P164">
            <v>60505</v>
          </cell>
          <cell r="Q164" t="str">
            <v>Textilmaschinen</v>
          </cell>
          <cell r="R164">
            <v>6</v>
          </cell>
          <cell r="S164" t="str">
            <v>Papier-, Holz-, Leder- und Textilindustrie</v>
          </cell>
          <cell r="T164">
            <v>605</v>
          </cell>
          <cell r="U164" t="str">
            <v>Maschinenbau Papier-, Holz-, Leder- und Textilindustrie</v>
          </cell>
        </row>
        <row r="165">
          <cell r="A165">
            <v>24115</v>
          </cell>
          <cell r="B165">
            <v>64250525</v>
          </cell>
          <cell r="D165">
            <v>79926662.420000002</v>
          </cell>
          <cell r="E165">
            <v>53984844.370000005</v>
          </cell>
          <cell r="F165">
            <v>25941818.049999997</v>
          </cell>
          <cell r="G165">
            <v>100320477</v>
          </cell>
          <cell r="H165" t="str">
            <v>BPIFRANCE ASSURANCE EXPORT</v>
          </cell>
          <cell r="I165">
            <v>650</v>
          </cell>
          <cell r="J165" t="str">
            <v>Dubai</v>
          </cell>
          <cell r="K165">
            <v>365000976</v>
          </cell>
          <cell r="L165" t="str">
            <v>Emirates Airlines (Emirates)</v>
          </cell>
          <cell r="M165">
            <v>44571</v>
          </cell>
          <cell r="N165" t="str">
            <v>ABG Darlehen</v>
          </cell>
          <cell r="O165" t="str">
            <v>1 Flugzeug Typ A380</v>
          </cell>
          <cell r="P165">
            <v>50621</v>
          </cell>
          <cell r="Q165" t="str">
            <v>Airbusse</v>
          </cell>
          <cell r="R165">
            <v>5</v>
          </cell>
          <cell r="S165" t="str">
            <v>Transport / Infrastruktur</v>
          </cell>
          <cell r="T165">
            <v>506</v>
          </cell>
          <cell r="U165" t="str">
            <v>Flugzeuge</v>
          </cell>
        </row>
        <row r="166">
          <cell r="A166">
            <v>18273</v>
          </cell>
          <cell r="B166">
            <v>66021000</v>
          </cell>
          <cell r="D166">
            <v>75126256.830000013</v>
          </cell>
          <cell r="E166">
            <v>53661612.030000009</v>
          </cell>
          <cell r="F166">
            <v>21464644.800000004</v>
          </cell>
          <cell r="G166">
            <v>100163405</v>
          </cell>
          <cell r="H166" t="str">
            <v>DZ BANK AG Deutsche Zentral-Genossenschaftsbank, Frankfurt am Main</v>
          </cell>
          <cell r="I166">
            <v>720</v>
          </cell>
          <cell r="J166" t="str">
            <v>China</v>
          </cell>
          <cell r="K166">
            <v>22245</v>
          </cell>
          <cell r="L166" t="str">
            <v>Guangxi Sun Paper Board Co., Ltd. No.1</v>
          </cell>
          <cell r="M166">
            <v>44370</v>
          </cell>
          <cell r="N166" t="str">
            <v>FKG</v>
          </cell>
          <cell r="O166" t="str">
            <v>Maschinen und Ausrüstungen zu einer neuen Papiermaschine</v>
          </cell>
          <cell r="P166">
            <v>80603</v>
          </cell>
          <cell r="Q166" t="str">
            <v>Maschinen für Kunststoffindustrie</v>
          </cell>
          <cell r="R166">
            <v>8</v>
          </cell>
          <cell r="S166" t="str">
            <v>Verarbeitende Industrie</v>
          </cell>
          <cell r="T166">
            <v>806</v>
          </cell>
          <cell r="U166" t="str">
            <v>Maschinenbau für die verarbeitende Industrie</v>
          </cell>
          <cell r="Y166">
            <v>44621</v>
          </cell>
        </row>
        <row r="167">
          <cell r="A167">
            <v>320477900316</v>
          </cell>
          <cell r="B167">
            <v>84676480</v>
          </cell>
          <cell r="D167">
            <v>72294516.349999979</v>
          </cell>
          <cell r="E167">
            <v>53501243.069999993</v>
          </cell>
          <cell r="F167">
            <v>18793273.279999986</v>
          </cell>
          <cell r="G167">
            <v>100320477</v>
          </cell>
          <cell r="H167" t="str">
            <v>BPIFRANCE ASSURANCE EXPORT</v>
          </cell>
          <cell r="I167">
            <v>650</v>
          </cell>
          <cell r="J167" t="str">
            <v>Dubai</v>
          </cell>
          <cell r="K167">
            <v>365000976</v>
          </cell>
          <cell r="L167" t="str">
            <v>Emirates Airlines (Emirates)</v>
          </cell>
          <cell r="M167">
            <v>43678</v>
          </cell>
          <cell r="N167" t="str">
            <v>ABG Darlehen</v>
          </cell>
          <cell r="O167" t="str">
            <v>1 Airbus Flugzeuge A380-800 mit RR-Triebwerken(inkl. ECA-Prä mie) (MSN 256)</v>
          </cell>
          <cell r="P167">
            <v>50621</v>
          </cell>
          <cell r="Q167" t="str">
            <v>Airbusse</v>
          </cell>
          <cell r="R167">
            <v>5</v>
          </cell>
          <cell r="S167" t="str">
            <v>Transport / Infrastruktur</v>
          </cell>
          <cell r="T167">
            <v>506</v>
          </cell>
          <cell r="U167" t="str">
            <v>Flugzeuge</v>
          </cell>
        </row>
        <row r="168">
          <cell r="A168">
            <v>352247900370</v>
          </cell>
          <cell r="B168">
            <v>119197100</v>
          </cell>
          <cell r="D168">
            <v>78621397.960000008</v>
          </cell>
          <cell r="E168">
            <v>53396514.530000009</v>
          </cell>
          <cell r="F168">
            <v>25224883.43</v>
          </cell>
          <cell r="G168">
            <v>100352247</v>
          </cell>
          <cell r="H168" t="str">
            <v>KfW IPEX-Bank GmbH</v>
          </cell>
          <cell r="I168">
            <v>390</v>
          </cell>
          <cell r="J168" t="str">
            <v>South Africa</v>
          </cell>
          <cell r="K168">
            <v>40246</v>
          </cell>
          <cell r="L168" t="str">
            <v>ENEL Green Power South Africa (PTY) Ltd</v>
          </cell>
          <cell r="M168">
            <v>42185</v>
          </cell>
          <cell r="N168" t="str">
            <v>FKG isol.</v>
          </cell>
          <cell r="O168" t="str">
            <v>37 Windenergieanlagen*Exporteur: Nordex Energy South Africa RF Pty Ltd.</v>
          </cell>
          <cell r="P168">
            <v>40103</v>
          </cell>
          <cell r="Q168" t="str">
            <v>Windkraft</v>
          </cell>
          <cell r="R168">
            <v>4</v>
          </cell>
          <cell r="S168" t="str">
            <v>Energie</v>
          </cell>
          <cell r="T168">
            <v>401</v>
          </cell>
          <cell r="U168" t="str">
            <v>Erneuerbare Energien</v>
          </cell>
        </row>
        <row r="169">
          <cell r="A169">
            <v>352247900347</v>
          </cell>
          <cell r="B169">
            <v>226470588</v>
          </cell>
          <cell r="D169">
            <v>62475171.540000007</v>
          </cell>
          <cell r="E169">
            <v>53355171.520000003</v>
          </cell>
          <cell r="F169">
            <v>9120000.0200000033</v>
          </cell>
          <cell r="G169">
            <v>100352247</v>
          </cell>
          <cell r="H169" t="str">
            <v>KfW IPEX-Bank GmbH</v>
          </cell>
          <cell r="I169">
            <v>728</v>
          </cell>
          <cell r="J169" t="str">
            <v>South Korea</v>
          </cell>
          <cell r="K169">
            <v>372805049</v>
          </cell>
          <cell r="L169" t="str">
            <v>Posco Energy Co., Ltd</v>
          </cell>
          <cell r="M169">
            <v>41669</v>
          </cell>
          <cell r="N169" t="str">
            <v>FKG isol.</v>
          </cell>
          <cell r="O169" t="str">
            <v>3 Combined Cycle Power Plants</v>
          </cell>
          <cell r="P169">
            <v>40201</v>
          </cell>
          <cell r="Q169" t="str">
            <v>Gaskraftwerke</v>
          </cell>
          <cell r="R169">
            <v>4</v>
          </cell>
          <cell r="S169" t="str">
            <v>Energie</v>
          </cell>
          <cell r="T169">
            <v>402</v>
          </cell>
          <cell r="U169" t="str">
            <v>Mit fossilen Energieträgern betriebene Kraftwerke</v>
          </cell>
          <cell r="X169">
            <v>279800000</v>
          </cell>
        </row>
        <row r="170">
          <cell r="A170">
            <v>170908901290</v>
          </cell>
          <cell r="B170">
            <v>104405999</v>
          </cell>
          <cell r="D170">
            <v>67341791.250000015</v>
          </cell>
          <cell r="E170">
            <v>52610774.390000001</v>
          </cell>
          <cell r="F170">
            <v>14731016.860000014</v>
          </cell>
          <cell r="G170">
            <v>100170908</v>
          </cell>
          <cell r="H170" t="str">
            <v>COMMERZBANK Aktiengesellschaft</v>
          </cell>
          <cell r="I170">
            <v>720</v>
          </cell>
          <cell r="J170" t="str">
            <v>China</v>
          </cell>
          <cell r="K170">
            <v>372010500</v>
          </cell>
          <cell r="L170" t="str">
            <v>Jiangsu Bohui Paper Industry Co. Ltd.</v>
          </cell>
          <cell r="M170">
            <v>43245</v>
          </cell>
          <cell r="N170" t="str">
            <v>FKG</v>
          </cell>
          <cell r="O170" t="str">
            <v>1 Kartonmaschinen (BM 4) für Faltschachtelkarton</v>
          </cell>
          <cell r="P170">
            <v>60202</v>
          </cell>
          <cell r="Q170" t="str">
            <v>Anlagen: Herst. von Papier, Pappe</v>
          </cell>
          <cell r="R170">
            <v>6</v>
          </cell>
          <cell r="S170" t="str">
            <v>Papier-, Holz-, Leder- und Textilindustrie</v>
          </cell>
          <cell r="T170">
            <v>602</v>
          </cell>
          <cell r="U170" t="str">
            <v>Papier- und Zellstoffherstellung</v>
          </cell>
        </row>
        <row r="171">
          <cell r="A171">
            <v>170908901327</v>
          </cell>
          <cell r="B171">
            <v>89871260</v>
          </cell>
          <cell r="D171">
            <v>66346221.179999992</v>
          </cell>
          <cell r="E171">
            <v>52510116.589999996</v>
          </cell>
          <cell r="F171">
            <v>13836104.589999996</v>
          </cell>
          <cell r="G171">
            <v>100170908</v>
          </cell>
          <cell r="H171" t="str">
            <v>COMMERZBANK Aktiengesellschaft</v>
          </cell>
          <cell r="I171">
            <v>50</v>
          </cell>
          <cell r="J171" t="str">
            <v>Greece</v>
          </cell>
          <cell r="K171">
            <v>305018188</v>
          </cell>
          <cell r="L171" t="str">
            <v>ElvalHalcor Hellenic Copper and Aluminium Industry S.A. (VAT 094061318)</v>
          </cell>
          <cell r="M171">
            <v>43244</v>
          </cell>
          <cell r="N171" t="str">
            <v>FKG</v>
          </cell>
          <cell r="O171" t="str">
            <v>Aluminium-Warmfertigwalzlinie, Spindeln und Extrusionspresse</v>
          </cell>
          <cell r="P171">
            <v>80103</v>
          </cell>
          <cell r="Q171" t="str">
            <v>Warmwalzwerke</v>
          </cell>
          <cell r="R171">
            <v>8</v>
          </cell>
          <cell r="S171" t="str">
            <v>Verarbeitende Industrie</v>
          </cell>
          <cell r="T171">
            <v>801</v>
          </cell>
          <cell r="U171" t="str">
            <v>Metallindustrie</v>
          </cell>
        </row>
        <row r="172">
          <cell r="A172">
            <v>25781</v>
          </cell>
          <cell r="B172">
            <v>62255010</v>
          </cell>
          <cell r="D172">
            <v>62414840.490000002</v>
          </cell>
          <cell r="E172">
            <v>52449445.800000004</v>
          </cell>
          <cell r="F172">
            <v>9965394.6899999976</v>
          </cell>
          <cell r="G172">
            <v>100600625</v>
          </cell>
          <cell r="H172" t="str">
            <v>Credit Suisse AG</v>
          </cell>
          <cell r="I172">
            <v>74</v>
          </cell>
          <cell r="J172" t="str">
            <v>Lithuania</v>
          </cell>
          <cell r="K172">
            <v>27055</v>
          </cell>
          <cell r="L172" t="str">
            <v>Girteka Holding UAB</v>
          </cell>
          <cell r="M172">
            <v>44589</v>
          </cell>
          <cell r="N172" t="str">
            <v>FKG isol.</v>
          </cell>
          <cell r="O172" t="str">
            <v>Lieferung von 921 Kofferwagen und 431 Curtainsider</v>
          </cell>
          <cell r="P172">
            <v>50601</v>
          </cell>
          <cell r="Q172" t="str">
            <v>Lastkraftwagen</v>
          </cell>
          <cell r="R172">
            <v>5</v>
          </cell>
          <cell r="S172" t="str">
            <v>Transport / Infrastruktur</v>
          </cell>
          <cell r="T172">
            <v>506</v>
          </cell>
          <cell r="U172" t="str">
            <v>Transportmittel (ohne Flugzeug und Schiff)</v>
          </cell>
        </row>
        <row r="173">
          <cell r="A173">
            <v>320477900315</v>
          </cell>
          <cell r="B173">
            <v>84853358</v>
          </cell>
          <cell r="D173">
            <v>68802029.879999995</v>
          </cell>
          <cell r="E173">
            <v>51526708.600000001</v>
          </cell>
          <cell r="F173">
            <v>17275321.279999994</v>
          </cell>
          <cell r="G173">
            <v>100320477</v>
          </cell>
          <cell r="H173" t="str">
            <v>BPIFRANCE ASSURANCE EXPORT</v>
          </cell>
          <cell r="I173">
            <v>650</v>
          </cell>
          <cell r="J173" t="str">
            <v>Dubai</v>
          </cell>
          <cell r="K173">
            <v>365000976</v>
          </cell>
          <cell r="L173" t="str">
            <v>Emirates Airlines (Emirates)</v>
          </cell>
          <cell r="M173">
            <v>43452</v>
          </cell>
          <cell r="N173" t="str">
            <v>ABG Darlehen</v>
          </cell>
          <cell r="O173" t="str">
            <v>1 Airbus Flugzeuge A380-800 mit RR-Triebwerken(inkl. ECA-Prä mie) (MSN 252)</v>
          </cell>
          <cell r="P173">
            <v>50621</v>
          </cell>
          <cell r="Q173" t="str">
            <v>Airbusse</v>
          </cell>
          <cell r="R173">
            <v>5</v>
          </cell>
          <cell r="S173" t="str">
            <v>Transport / Infrastruktur</v>
          </cell>
          <cell r="T173">
            <v>506</v>
          </cell>
          <cell r="U173" t="str">
            <v>Flugzeuge</v>
          </cell>
        </row>
        <row r="174">
          <cell r="A174">
            <v>352247900103</v>
          </cell>
          <cell r="B174">
            <v>360000000</v>
          </cell>
          <cell r="D174">
            <v>58596000</v>
          </cell>
          <cell r="E174">
            <v>51300000</v>
          </cell>
          <cell r="F174">
            <v>7296000</v>
          </cell>
          <cell r="G174">
            <v>100352247</v>
          </cell>
          <cell r="H174" t="str">
            <v>KfW IPEX-Bank GmbH</v>
          </cell>
          <cell r="I174">
            <v>400</v>
          </cell>
          <cell r="J174" t="str">
            <v>United States</v>
          </cell>
          <cell r="K174">
            <v>340018479</v>
          </cell>
          <cell r="L174" t="str">
            <v>Carnival Corporation</v>
          </cell>
          <cell r="M174">
            <v>39624</v>
          </cell>
          <cell r="N174" t="str">
            <v>FKG</v>
          </cell>
          <cell r="O174" t="str">
            <v>1 Kreuzfahrtschiff für weltweiten Einsatz bei AIDA-CruisesS 689</v>
          </cell>
          <cell r="P174">
            <v>51631</v>
          </cell>
          <cell r="Q174" t="str">
            <v>Passagierschiffe</v>
          </cell>
          <cell r="R174">
            <v>5</v>
          </cell>
          <cell r="S174" t="str">
            <v>Transport / Infrastruktur</v>
          </cell>
          <cell r="T174">
            <v>516</v>
          </cell>
          <cell r="U174" t="str">
            <v>Schiffe</v>
          </cell>
        </row>
        <row r="175">
          <cell r="A175">
            <v>518141900171</v>
          </cell>
          <cell r="B175">
            <v>75205979</v>
          </cell>
          <cell r="D175">
            <v>68366998.559999973</v>
          </cell>
          <cell r="E175">
            <v>51020148.159999996</v>
          </cell>
          <cell r="F175">
            <v>17346850.399999976</v>
          </cell>
          <cell r="G175">
            <v>100518141</v>
          </cell>
          <cell r="H175" t="str">
            <v>Landesbank Baden-Württemberg Zweigniederlassung Leipzig</v>
          </cell>
          <cell r="I175">
            <v>508</v>
          </cell>
          <cell r="J175" t="str">
            <v>Brazil</v>
          </cell>
          <cell r="K175">
            <v>350821692</v>
          </cell>
          <cell r="L175" t="str">
            <v>Cervejaria Petropolis S/A</v>
          </cell>
          <cell r="M175">
            <v>43899</v>
          </cell>
          <cell r="N175" t="str">
            <v>FKG</v>
          </cell>
          <cell r="O175" t="str">
            <v>Lieferung, Montage + Inbetriebnahme einer Brauerei einschl.P rozesstechnik, Abfüllanlagen für Dosen und Glasflaschen</v>
          </cell>
          <cell r="P175">
            <v>70204</v>
          </cell>
          <cell r="Q175" t="str">
            <v>Brauereien und Mälzereien</v>
          </cell>
          <cell r="R175">
            <v>7</v>
          </cell>
          <cell r="S175" t="str">
            <v>Agrarsektor und Nahrungsmittelindustrie</v>
          </cell>
          <cell r="T175">
            <v>702</v>
          </cell>
          <cell r="U175" t="str">
            <v>Anlagen zur Nahrungsmittelverarbeitung</v>
          </cell>
          <cell r="Y175">
            <v>44054</v>
          </cell>
        </row>
        <row r="176">
          <cell r="A176">
            <v>29003</v>
          </cell>
          <cell r="B176">
            <v>46200000</v>
          </cell>
          <cell r="D176">
            <v>64633770.479999982</v>
          </cell>
          <cell r="E176">
            <v>51018621.50999999</v>
          </cell>
          <cell r="F176">
            <v>13615148.969999991</v>
          </cell>
          <cell r="G176">
            <v>100274509</v>
          </cell>
          <cell r="H176" t="str">
            <v>HSBC Trinkaus &amp; Burkhardt GmbH</v>
          </cell>
          <cell r="I176">
            <v>52</v>
          </cell>
          <cell r="J176" t="str">
            <v>Turkey</v>
          </cell>
          <cell r="K176">
            <v>305215067</v>
          </cell>
          <cell r="L176" t="str">
            <v>Enerjisa Enerji Üretim A.S.</v>
          </cell>
          <cell r="M176">
            <v>44791</v>
          </cell>
          <cell r="N176" t="str">
            <v>FKG isol.</v>
          </cell>
          <cell r="O176" t="str">
            <v>12 Windenergieanlagen mit einer Kapazitätvon insgesamt 65 MW  zur Errichtung des Windparks Erciyes</v>
          </cell>
          <cell r="P176">
            <v>40103</v>
          </cell>
          <cell r="Q176" t="str">
            <v>Windkraft</v>
          </cell>
          <cell r="R176">
            <v>4</v>
          </cell>
          <cell r="S176" t="str">
            <v>Energie</v>
          </cell>
          <cell r="T176">
            <v>401</v>
          </cell>
          <cell r="U176" t="str">
            <v>Erneuerbare Energien</v>
          </cell>
          <cell r="V176" t="str">
            <v>V01.05.02.</v>
          </cell>
          <cell r="W176" t="str">
            <v>Windkraft</v>
          </cell>
        </row>
        <row r="177">
          <cell r="A177">
            <v>352247900475</v>
          </cell>
          <cell r="B177">
            <v>53688000</v>
          </cell>
          <cell r="D177">
            <v>66366818.860000007</v>
          </cell>
          <cell r="E177">
            <v>50038720.440000005</v>
          </cell>
          <cell r="F177">
            <v>16328098.420000002</v>
          </cell>
          <cell r="G177">
            <v>100352247</v>
          </cell>
          <cell r="H177" t="str">
            <v>KfW IPEX-Bank GmbH</v>
          </cell>
          <cell r="I177">
            <v>36</v>
          </cell>
          <cell r="J177" t="str">
            <v>Switzerland</v>
          </cell>
          <cell r="K177">
            <v>303608748</v>
          </cell>
          <cell r="L177" t="str">
            <v>Viking River Cruises AG</v>
          </cell>
          <cell r="M177">
            <v>43803</v>
          </cell>
          <cell r="N177" t="str">
            <v>FKG</v>
          </cell>
          <cell r="O177" t="str">
            <v>Bau und Lieferung von zwei Flusskreuzfahrtschiffen (Bau-Nr. S. 585 und S. 586)</v>
          </cell>
          <cell r="P177">
            <v>51631</v>
          </cell>
          <cell r="Q177" t="str">
            <v>Passagierschiffe</v>
          </cell>
          <cell r="R177">
            <v>5</v>
          </cell>
          <cell r="S177" t="str">
            <v>Transport / Infrastruktur</v>
          </cell>
          <cell r="T177">
            <v>516</v>
          </cell>
          <cell r="U177" t="str">
            <v>Schiffe</v>
          </cell>
        </row>
        <row r="178">
          <cell r="A178">
            <v>352247900087</v>
          </cell>
          <cell r="B178">
            <v>525000000</v>
          </cell>
          <cell r="D178">
            <v>57649652.739999995</v>
          </cell>
          <cell r="E178">
            <v>49985248.039999992</v>
          </cell>
          <cell r="F178">
            <v>7664404.700000003</v>
          </cell>
          <cell r="G178">
            <v>100352247</v>
          </cell>
          <cell r="H178" t="str">
            <v>KfW IPEX-Bank GmbH</v>
          </cell>
          <cell r="I178">
            <v>400</v>
          </cell>
          <cell r="J178" t="str">
            <v>United States</v>
          </cell>
          <cell r="K178">
            <v>340018525</v>
          </cell>
          <cell r="L178" t="str">
            <v>Royal Caribbean Cruises Ltd.</v>
          </cell>
          <cell r="M178">
            <v>38989</v>
          </cell>
          <cell r="N178" t="str">
            <v>FKG</v>
          </cell>
          <cell r="O178" t="str">
            <v>Kreuzfahrtschiff für rd. 2.850 Passagiere (Neubau S 677)- Ba u und Lieferung -</v>
          </cell>
          <cell r="P178">
            <v>51631</v>
          </cell>
          <cell r="Q178" t="str">
            <v>Passagierschiffe</v>
          </cell>
          <cell r="R178">
            <v>5</v>
          </cell>
          <cell r="S178" t="str">
            <v>Transport / Infrastruktur</v>
          </cell>
          <cell r="T178">
            <v>516</v>
          </cell>
          <cell r="U178" t="str">
            <v>Schiffe</v>
          </cell>
        </row>
        <row r="179">
          <cell r="A179">
            <v>320477900312</v>
          </cell>
          <cell r="B179">
            <v>82925184</v>
          </cell>
          <cell r="D179">
            <v>56494402.18</v>
          </cell>
          <cell r="E179">
            <v>49826067.43999999</v>
          </cell>
          <cell r="F179">
            <v>6668334.7400000095</v>
          </cell>
          <cell r="G179">
            <v>100320477</v>
          </cell>
          <cell r="H179" t="str">
            <v>BPIFRANCE ASSURANCE EXPORT</v>
          </cell>
          <cell r="I179">
            <v>650</v>
          </cell>
          <cell r="J179" t="str">
            <v>Dubai</v>
          </cell>
          <cell r="K179">
            <v>365000976</v>
          </cell>
          <cell r="L179" t="str">
            <v>Emirates Airlines (Emirates)</v>
          </cell>
          <cell r="M179">
            <v>43636</v>
          </cell>
          <cell r="N179" t="str">
            <v>ABG Darlehen</v>
          </cell>
          <cell r="O179" t="str">
            <v>1 Airbus Flugzeuge A380-800 mit RR-Triebwerken (MSN 248)</v>
          </cell>
          <cell r="P179">
            <v>50621</v>
          </cell>
          <cell r="Q179" t="str">
            <v>Airbusse</v>
          </cell>
          <cell r="R179">
            <v>5</v>
          </cell>
          <cell r="S179" t="str">
            <v>Transport / Infrastruktur</v>
          </cell>
          <cell r="T179">
            <v>506</v>
          </cell>
          <cell r="U179" t="str">
            <v>Flugzeuge</v>
          </cell>
        </row>
        <row r="180">
          <cell r="A180">
            <v>601435900005</v>
          </cell>
          <cell r="B180">
            <v>58942031</v>
          </cell>
          <cell r="D180">
            <v>55432136.469999999</v>
          </cell>
          <cell r="E180">
            <v>49715803.170000002</v>
          </cell>
          <cell r="F180">
            <v>5716333.299999997</v>
          </cell>
          <cell r="G180">
            <v>100601435</v>
          </cell>
          <cell r="H180" t="str">
            <v>Erste Group Bank AG</v>
          </cell>
          <cell r="I180">
            <v>96</v>
          </cell>
          <cell r="J180" t="str">
            <v>Kosovo</v>
          </cell>
          <cell r="K180">
            <v>309600159</v>
          </cell>
          <cell r="L180" t="str">
            <v>Sowi Kosovo LLC</v>
          </cell>
          <cell r="M180">
            <v>43846</v>
          </cell>
          <cell r="N180" t="str">
            <v>FKG</v>
          </cell>
          <cell r="O180" t="str">
            <v>27 Windenergieanlagen</v>
          </cell>
          <cell r="P180">
            <v>40103</v>
          </cell>
          <cell r="Q180" t="str">
            <v>Windkraft</v>
          </cell>
          <cell r="R180">
            <v>4</v>
          </cell>
          <cell r="S180" t="str">
            <v>Energie</v>
          </cell>
          <cell r="T180">
            <v>401</v>
          </cell>
          <cell r="U180" t="str">
            <v>Erneuerbare Energien</v>
          </cell>
        </row>
        <row r="181">
          <cell r="A181">
            <v>357906900049</v>
          </cell>
          <cell r="B181">
            <v>95011472</v>
          </cell>
          <cell r="D181">
            <v>69741235.329999983</v>
          </cell>
          <cell r="E181">
            <v>49553666.149999999</v>
          </cell>
          <cell r="F181">
            <v>20187569.179999985</v>
          </cell>
          <cell r="G181">
            <v>100357906</v>
          </cell>
          <cell r="H181" t="str">
            <v>KfW v. d. KfW IPEX-Bank GmbH</v>
          </cell>
          <cell r="I181">
            <v>524</v>
          </cell>
          <cell r="J181" t="str">
            <v>Uruguay</v>
          </cell>
          <cell r="K181">
            <v>352403114</v>
          </cell>
          <cell r="L181" t="str">
            <v>Agua Leguas SA</v>
          </cell>
          <cell r="M181">
            <v>42601</v>
          </cell>
          <cell r="N181" t="str">
            <v>FKG isol.</v>
          </cell>
          <cell r="O181" t="str">
            <v>Lieferung von 50 Windenergieanlagen</v>
          </cell>
          <cell r="P181">
            <v>40103</v>
          </cell>
          <cell r="Q181" t="str">
            <v>Windkraft</v>
          </cell>
          <cell r="R181">
            <v>4</v>
          </cell>
          <cell r="S181" t="str">
            <v>Energie</v>
          </cell>
          <cell r="T181">
            <v>401</v>
          </cell>
          <cell r="U181" t="str">
            <v>Erneuerbare Energien</v>
          </cell>
          <cell r="X181">
            <v>100386924</v>
          </cell>
        </row>
        <row r="182">
          <cell r="A182">
            <v>190697900697</v>
          </cell>
          <cell r="B182">
            <v>120239096</v>
          </cell>
          <cell r="D182">
            <v>64257748.170000002</v>
          </cell>
          <cell r="E182">
            <v>49429037.039999999</v>
          </cell>
          <cell r="F182">
            <v>14828711.130000003</v>
          </cell>
          <cell r="G182">
            <v>100190697</v>
          </cell>
          <cell r="H182" t="str">
            <v>Landesbank Hessen-Thüringen Girozentrale</v>
          </cell>
          <cell r="I182">
            <v>78</v>
          </cell>
          <cell r="J182" t="str">
            <v>Kazakhstan</v>
          </cell>
          <cell r="K182">
            <v>307800896</v>
          </cell>
          <cell r="L182" t="str">
            <v>Eurasian Development Bank (EDB)</v>
          </cell>
          <cell r="M182">
            <v>44060</v>
          </cell>
          <cell r="N182" t="str">
            <v>FKG isol.</v>
          </cell>
          <cell r="O182" t="str">
            <v>2 Produktionslinien für den Kohletagebau einschl. Leistungen</v>
          </cell>
          <cell r="P182">
            <v>10201</v>
          </cell>
          <cell r="Q182" t="str">
            <v>Anlagen: Abbau von Kohle</v>
          </cell>
          <cell r="R182">
            <v>1</v>
          </cell>
          <cell r="S182" t="str">
            <v>Bergbau, inkl. Verarbeitung</v>
          </cell>
          <cell r="T182">
            <v>102</v>
          </cell>
          <cell r="U182" t="str">
            <v>Bergbau übertage</v>
          </cell>
        </row>
        <row r="183">
          <cell r="A183">
            <v>163405900608</v>
          </cell>
          <cell r="B183">
            <v>58887565</v>
          </cell>
          <cell r="D183">
            <v>74302301.319999978</v>
          </cell>
          <cell r="E183">
            <v>48883093.019999996</v>
          </cell>
          <cell r="F183">
            <v>25419208.299999982</v>
          </cell>
          <cell r="G183">
            <v>100163405</v>
          </cell>
          <cell r="H183" t="str">
            <v>DZ BANK AG Deutsche Zentral-Genossenschaftsbank, Frankfurt am Main</v>
          </cell>
          <cell r="I183">
            <v>52</v>
          </cell>
          <cell r="J183" t="str">
            <v>Turkey</v>
          </cell>
          <cell r="K183">
            <v>31794</v>
          </cell>
          <cell r="L183" t="str">
            <v>Baltalimani Enerji Ya Tirmilari Üretim Ve Tic. A.S.</v>
          </cell>
          <cell r="M183">
            <v>43977</v>
          </cell>
          <cell r="N183" t="str">
            <v>FKG</v>
          </cell>
          <cell r="O183" t="str">
            <v>Errichtung des Windparks Saros best. aus 27 Windturbinen</v>
          </cell>
          <cell r="P183">
            <v>40103</v>
          </cell>
          <cell r="Q183" t="str">
            <v>Windkraft</v>
          </cell>
          <cell r="R183">
            <v>4</v>
          </cell>
          <cell r="S183" t="str">
            <v>Energie</v>
          </cell>
          <cell r="T183">
            <v>401</v>
          </cell>
          <cell r="U183" t="str">
            <v>Erneuerbare Energien</v>
          </cell>
        </row>
        <row r="184">
          <cell r="A184">
            <v>320477900314</v>
          </cell>
          <cell r="B184">
            <v>84435546</v>
          </cell>
          <cell r="D184">
            <v>65288930.959999993</v>
          </cell>
          <cell r="E184">
            <v>48351970.089999996</v>
          </cell>
          <cell r="F184">
            <v>16936960.869999997</v>
          </cell>
          <cell r="G184">
            <v>100320477</v>
          </cell>
          <cell r="H184" t="str">
            <v>BPIFRANCE ASSURANCE EXPORT</v>
          </cell>
          <cell r="I184">
            <v>650</v>
          </cell>
          <cell r="J184" t="str">
            <v>Dubai</v>
          </cell>
          <cell r="K184">
            <v>365000976</v>
          </cell>
          <cell r="L184" t="str">
            <v>Emirates Airlines (Emirates)</v>
          </cell>
          <cell r="M184">
            <v>43452</v>
          </cell>
          <cell r="N184" t="str">
            <v>ABG Darlehen</v>
          </cell>
          <cell r="O184" t="str">
            <v>1 Airbus Flugzeuge A380-800 mit RR-Triebwerken(inkl. ECA-Prä mie) (MSN 250)</v>
          </cell>
          <cell r="P184">
            <v>50621</v>
          </cell>
          <cell r="Q184" t="str">
            <v>Airbusse</v>
          </cell>
          <cell r="R184">
            <v>5</v>
          </cell>
          <cell r="S184" t="str">
            <v>Transport / Infrastruktur</v>
          </cell>
          <cell r="T184">
            <v>506</v>
          </cell>
          <cell r="U184" t="str">
            <v>Flugzeuge</v>
          </cell>
        </row>
        <row r="185">
          <cell r="A185">
            <v>31664</v>
          </cell>
          <cell r="B185">
            <v>56094000</v>
          </cell>
          <cell r="D185">
            <v>68437333.099999994</v>
          </cell>
          <cell r="E185">
            <v>48195305</v>
          </cell>
          <cell r="F185">
            <v>20242028.099999994</v>
          </cell>
          <cell r="G185">
            <v>100163405</v>
          </cell>
          <cell r="H185" t="str">
            <v>DZ BANK AG Deutsche Zentral-Genossenschaftsbank, Frankfurt am Main</v>
          </cell>
          <cell r="I185">
            <v>720</v>
          </cell>
          <cell r="J185" t="str">
            <v>China</v>
          </cell>
          <cell r="K185">
            <v>372008105</v>
          </cell>
          <cell r="L185" t="str">
            <v>Hainan Yisheng Petrochemical Co., Ltd.</v>
          </cell>
          <cell r="M185">
            <v>44917</v>
          </cell>
          <cell r="N185" t="str">
            <v>FKG isol.</v>
          </cell>
          <cell r="O185" t="str">
            <v>Maschinen für eine PTA Produktionsanlage</v>
          </cell>
          <cell r="P185">
            <v>30401</v>
          </cell>
          <cell r="Q185" t="str">
            <v>Maschinen: chemische Industrie</v>
          </cell>
          <cell r="R185">
            <v>3</v>
          </cell>
          <cell r="S185" t="str">
            <v>Chemie</v>
          </cell>
          <cell r="T185">
            <v>304</v>
          </cell>
          <cell r="U185" t="str">
            <v>Maschinenbau Chemie</v>
          </cell>
          <cell r="V185" t="str">
            <v>V03.01.06.</v>
          </cell>
          <cell r="W185" t="str">
            <v>Chemieindustrie</v>
          </cell>
        </row>
        <row r="186">
          <cell r="A186">
            <v>600568900051</v>
          </cell>
          <cell r="B186">
            <v>82173000</v>
          </cell>
          <cell r="D186">
            <v>62244000</v>
          </cell>
          <cell r="E186">
            <v>47880000</v>
          </cell>
          <cell r="F186">
            <v>14364000</v>
          </cell>
          <cell r="G186">
            <v>100600568</v>
          </cell>
          <cell r="H186" t="str">
            <v>Crédit Agricole Corporate and Investment Bank</v>
          </cell>
          <cell r="I186">
            <v>81</v>
          </cell>
          <cell r="J186" t="str">
            <v>Russia</v>
          </cell>
          <cell r="K186">
            <v>308100154</v>
          </cell>
          <cell r="L186" t="str">
            <v>AO Lebedinskiy GOK (INN 3127000014)</v>
          </cell>
          <cell r="M186">
            <v>43312</v>
          </cell>
          <cell r="N186" t="str">
            <v>FKG</v>
          </cell>
          <cell r="O186" t="str">
            <v>Technische Dokumentation, Ausrüstungen, Montageüberwachung,I nbetriebnahme, Training und örtliche Kosten</v>
          </cell>
          <cell r="P186">
            <v>10202</v>
          </cell>
          <cell r="Q186" t="str">
            <v>Anlagen: Abbau von Eisenerz</v>
          </cell>
          <cell r="R186">
            <v>1</v>
          </cell>
          <cell r="S186" t="str">
            <v>Bergbau, inkl. Verarbeitung</v>
          </cell>
          <cell r="T186">
            <v>102</v>
          </cell>
          <cell r="U186" t="str">
            <v>Bergbau übertage</v>
          </cell>
        </row>
        <row r="187">
          <cell r="A187">
            <v>163337903507</v>
          </cell>
          <cell r="B187">
            <v>239105030</v>
          </cell>
          <cell r="D187">
            <v>57591106.870000005</v>
          </cell>
          <cell r="E187">
            <v>47767441.400000006</v>
          </cell>
          <cell r="F187">
            <v>9823665.4699999988</v>
          </cell>
          <cell r="G187">
            <v>100163337</v>
          </cell>
          <cell r="H187" t="str">
            <v>UniCredit Bank AG</v>
          </cell>
          <cell r="I187">
            <v>81</v>
          </cell>
          <cell r="J187" t="str">
            <v>Russia</v>
          </cell>
          <cell r="K187">
            <v>308112680</v>
          </cell>
          <cell r="L187" t="str">
            <v>PAO Uralkali (INN 5911029807)</v>
          </cell>
          <cell r="M187">
            <v>41627</v>
          </cell>
          <cell r="N187" t="str">
            <v>FKG</v>
          </cell>
          <cell r="O187" t="str">
            <v>Erstellung von 2 Schächten einschl. Schachteinbauten</v>
          </cell>
          <cell r="P187">
            <v>10206</v>
          </cell>
          <cell r="Q187" t="str">
            <v>Anlagen: Förderung von Baumaterial</v>
          </cell>
          <cell r="R187">
            <v>1</v>
          </cell>
          <cell r="S187" t="str">
            <v>Bergbau, inkl. Verarbeitung</v>
          </cell>
          <cell r="T187">
            <v>102</v>
          </cell>
          <cell r="U187" t="str">
            <v>Bergbau übertage</v>
          </cell>
        </row>
        <row r="188">
          <cell r="A188">
            <v>15689</v>
          </cell>
          <cell r="B188">
            <v>50802088</v>
          </cell>
          <cell r="D188">
            <v>67140775.399999991</v>
          </cell>
          <cell r="E188">
            <v>47282236.199999996</v>
          </cell>
          <cell r="F188">
            <v>19858539.199999996</v>
          </cell>
          <cell r="G188">
            <v>100170908</v>
          </cell>
          <cell r="H188" t="str">
            <v>COMMERZBANK Aktiengesellschaft</v>
          </cell>
          <cell r="I188">
            <v>81</v>
          </cell>
          <cell r="J188" t="str">
            <v>Russia</v>
          </cell>
          <cell r="K188">
            <v>308116500</v>
          </cell>
          <cell r="L188" t="str">
            <v>International Limited Liability Company SUEK Ltd.</v>
          </cell>
          <cell r="M188">
            <v>44467</v>
          </cell>
          <cell r="N188" t="str">
            <v>FKG</v>
          </cell>
          <cell r="O188" t="str">
            <v>Engineering (nur Phase 1), Lieferung, Montageüberwachung, In betriebnahme und Tests von Equipment für eine Kohletransport - und Lagerlinie für einen Um-schlaganlagenkomplex</v>
          </cell>
          <cell r="P188">
            <v>50706</v>
          </cell>
          <cell r="Q188" t="str">
            <v>Häfen und Hafenanlagen</v>
          </cell>
          <cell r="R188">
            <v>5</v>
          </cell>
          <cell r="S188" t="str">
            <v>Transport / Infrastruktur</v>
          </cell>
          <cell r="T188">
            <v>507</v>
          </cell>
          <cell r="U188" t="str">
            <v>Verkehrswege und -anlagen</v>
          </cell>
        </row>
        <row r="189">
          <cell r="A189">
            <v>101665906475</v>
          </cell>
          <cell r="B189">
            <v>80128907</v>
          </cell>
          <cell r="D189">
            <v>53387227.240000002</v>
          </cell>
          <cell r="E189">
            <v>47183568.57</v>
          </cell>
          <cell r="F189">
            <v>6203658.6700000018</v>
          </cell>
          <cell r="G189">
            <v>100101665</v>
          </cell>
          <cell r="H189" t="str">
            <v>AKA Ausfuhrkredit-Gesellschaft mit beschränkter Haftung</v>
          </cell>
          <cell r="I189">
            <v>412</v>
          </cell>
          <cell r="J189" t="str">
            <v>Mexico</v>
          </cell>
          <cell r="K189">
            <v>341213994</v>
          </cell>
          <cell r="L189" t="str">
            <v>Pro MDF SAPI de CV</v>
          </cell>
          <cell r="M189">
            <v>41856</v>
          </cell>
          <cell r="N189" t="str">
            <v>FKG</v>
          </cell>
          <cell r="O189" t="str">
            <v>Maschinenausrüstung für eine MDF-Platten Produktionsanlage</v>
          </cell>
          <cell r="P189">
            <v>60302</v>
          </cell>
          <cell r="Q189" t="str">
            <v>Anlagen: Herstellung von Holzwaren</v>
          </cell>
          <cell r="R189">
            <v>6</v>
          </cell>
          <cell r="S189" t="str">
            <v>Papier-, Holz-, Leder- und Textilindustrie</v>
          </cell>
          <cell r="T189">
            <v>603</v>
          </cell>
          <cell r="U189" t="str">
            <v>Holzverarbeitung</v>
          </cell>
        </row>
        <row r="190">
          <cell r="A190">
            <v>357906900062</v>
          </cell>
          <cell r="B190">
            <v>60372886</v>
          </cell>
          <cell r="D190">
            <v>70728491.599999994</v>
          </cell>
          <cell r="E190">
            <v>46153574.959999993</v>
          </cell>
          <cell r="F190">
            <v>24574916.640000001</v>
          </cell>
          <cell r="G190">
            <v>100357906</v>
          </cell>
          <cell r="H190" t="str">
            <v>KfW v. d. KfW IPEX-Bank GmbH</v>
          </cell>
          <cell r="I190">
            <v>528</v>
          </cell>
          <cell r="J190" t="str">
            <v>Argentina</v>
          </cell>
          <cell r="K190">
            <v>352813409</v>
          </cell>
          <cell r="L190" t="str">
            <v>Central Eolica Pampa de Malaspina S.A.U.</v>
          </cell>
          <cell r="M190">
            <v>43495</v>
          </cell>
          <cell r="N190" t="str">
            <v>FKG</v>
          </cell>
          <cell r="O190" t="str">
            <v>Schlüsselfertige Errichtung eines 50,4 MW Windparks mit 14Wi ndenergieanlagen des Typs 3.6M114 mit einer Nabenhöhe von93 m einschließlich Umspannwerk</v>
          </cell>
          <cell r="P190">
            <v>40103</v>
          </cell>
          <cell r="Q190" t="str">
            <v>Windkraft</v>
          </cell>
          <cell r="R190">
            <v>4</v>
          </cell>
          <cell r="S190" t="str">
            <v>Energie</v>
          </cell>
          <cell r="T190">
            <v>401</v>
          </cell>
          <cell r="U190" t="str">
            <v>Erneuerbare Energien</v>
          </cell>
        </row>
        <row r="191">
          <cell r="A191">
            <v>352247900247</v>
          </cell>
          <cell r="B191">
            <v>84369841</v>
          </cell>
          <cell r="D191">
            <v>62894098.869999997</v>
          </cell>
          <cell r="E191">
            <v>46080658.119999997</v>
          </cell>
          <cell r="F191">
            <v>16813440.75</v>
          </cell>
          <cell r="G191">
            <v>100352247</v>
          </cell>
          <cell r="H191" t="str">
            <v>KfW IPEX-Bank GmbH</v>
          </cell>
          <cell r="I191">
            <v>736</v>
          </cell>
          <cell r="J191" t="str">
            <v>Taiwan</v>
          </cell>
          <cell r="K191">
            <v>373608407</v>
          </cell>
          <cell r="L191" t="str">
            <v>Tongwei Wind Power Co. Ltd.</v>
          </cell>
          <cell r="M191">
            <v>41211</v>
          </cell>
          <cell r="N191" t="str">
            <v>FKG isol.</v>
          </cell>
          <cell r="O191" t="str">
            <v>23 Enercon Windkraftanlagen und ein Umspannwerk*Exporteur: I nfravest Wind GmbH / Steelcomp Wind GmbH</v>
          </cell>
          <cell r="P191">
            <v>40103</v>
          </cell>
          <cell r="Q191" t="str">
            <v>Windkraft</v>
          </cell>
          <cell r="R191">
            <v>4</v>
          </cell>
          <cell r="S191" t="str">
            <v>Energie</v>
          </cell>
          <cell r="T191">
            <v>401</v>
          </cell>
          <cell r="U191" t="str">
            <v>Erneuerbare Energien</v>
          </cell>
        </row>
        <row r="192">
          <cell r="A192">
            <v>163337903566</v>
          </cell>
          <cell r="B192">
            <v>97422160</v>
          </cell>
          <cell r="D192">
            <v>56034839.159999996</v>
          </cell>
          <cell r="E192">
            <v>45930196.040000007</v>
          </cell>
          <cell r="F192">
            <v>10104643.11999999</v>
          </cell>
          <cell r="G192">
            <v>100163337</v>
          </cell>
          <cell r="H192" t="str">
            <v>UniCredit Bank AG</v>
          </cell>
          <cell r="I192">
            <v>6</v>
          </cell>
          <cell r="J192" t="str">
            <v>Luxembourg</v>
          </cell>
          <cell r="K192">
            <v>300601020</v>
          </cell>
          <cell r="L192" t="str">
            <v>Kronospan Luxembourg SA</v>
          </cell>
          <cell r="M192">
            <v>43032</v>
          </cell>
          <cell r="N192" t="str">
            <v>FKG</v>
          </cell>
          <cell r="O192" t="str">
            <v>Teil A:Modernisierung weiterer Bereiche inklusive der Endfer tigung(Plattenaufteil- Modernisierung weiterer Anlage mitNut /Feder und moderne vollautomatische Verpackungs-Anlagen,Verp ackungs-Anlagen, ohne Gabelstaplerverkehr).Teil B:Maschinen</v>
          </cell>
          <cell r="P192">
            <v>60302</v>
          </cell>
          <cell r="Q192" t="str">
            <v>Anlagen: Herstellung von Holzwaren</v>
          </cell>
          <cell r="R192">
            <v>6</v>
          </cell>
          <cell r="S192" t="str">
            <v>Papier-, Holz-, Leder- und Textilindustrie</v>
          </cell>
          <cell r="T192">
            <v>603</v>
          </cell>
          <cell r="U192" t="str">
            <v>Holzverarbeitung</v>
          </cell>
        </row>
        <row r="193">
          <cell r="A193">
            <v>352247900499</v>
          </cell>
          <cell r="B193">
            <v>55000000</v>
          </cell>
          <cell r="D193">
            <v>59536420.219999999</v>
          </cell>
          <cell r="E193">
            <v>45835165.920000002</v>
          </cell>
          <cell r="F193">
            <v>13701254.299999997</v>
          </cell>
          <cell r="G193">
            <v>100352247</v>
          </cell>
          <cell r="H193" t="str">
            <v>KfW IPEX-Bank GmbH</v>
          </cell>
          <cell r="I193">
            <v>85</v>
          </cell>
          <cell r="J193" t="str">
            <v>Uzbekistan</v>
          </cell>
          <cell r="K193">
            <v>308500034</v>
          </cell>
          <cell r="L193" t="str">
            <v>Joint-Stock Commercial Bank Asaka</v>
          </cell>
          <cell r="M193">
            <v>43773</v>
          </cell>
          <cell r="N193" t="str">
            <v>FKG</v>
          </cell>
          <cell r="O193" t="str">
            <v>Ausrüstung für eine neue Flachglasfabrik</v>
          </cell>
          <cell r="P193">
            <v>80607</v>
          </cell>
          <cell r="Q193" t="str">
            <v>Maschinen für versch. Waren</v>
          </cell>
          <cell r="R193">
            <v>8</v>
          </cell>
          <cell r="S193" t="str">
            <v>Verarbeitende Industrie</v>
          </cell>
          <cell r="T193">
            <v>806</v>
          </cell>
          <cell r="U193" t="str">
            <v>Maschinenbau für die verarbeitende Industrie</v>
          </cell>
        </row>
        <row r="194">
          <cell r="A194">
            <v>31657</v>
          </cell>
          <cell r="B194">
            <v>53734989</v>
          </cell>
          <cell r="D194">
            <v>68319988.080000013</v>
          </cell>
          <cell r="E194">
            <v>45460992.780000001</v>
          </cell>
          <cell r="F194">
            <v>22858995.300000012</v>
          </cell>
          <cell r="G194">
            <v>100313468</v>
          </cell>
          <cell r="H194" t="str">
            <v>Export Credits Guarantee Department (ECGD)</v>
          </cell>
          <cell r="I194">
            <v>334</v>
          </cell>
          <cell r="J194" t="str">
            <v>Ethiopia</v>
          </cell>
          <cell r="K194">
            <v>333401139</v>
          </cell>
          <cell r="L194" t="str">
            <v>Ethiopian Airlines Group</v>
          </cell>
          <cell r="N194" t="str">
            <v>ABG Darlehen</v>
          </cell>
          <cell r="O194" t="str">
            <v>1 Flugzeug A 350</v>
          </cell>
          <cell r="P194">
            <v>50621</v>
          </cell>
          <cell r="Q194" t="str">
            <v>Airbusse</v>
          </cell>
          <cell r="R194">
            <v>5</v>
          </cell>
          <cell r="S194" t="str">
            <v>Transport / Infrastruktur</v>
          </cell>
          <cell r="T194">
            <v>506</v>
          </cell>
          <cell r="U194" t="str">
            <v>Flugzeuge</v>
          </cell>
        </row>
        <row r="195">
          <cell r="A195">
            <v>10020</v>
          </cell>
          <cell r="B195">
            <v>65713000</v>
          </cell>
          <cell r="D195">
            <v>62649587.970000021</v>
          </cell>
          <cell r="E195">
            <v>45398252.160000011</v>
          </cell>
          <cell r="F195">
            <v>17251335.81000001</v>
          </cell>
          <cell r="G195">
            <v>100182709</v>
          </cell>
          <cell r="H195" t="str">
            <v>Landesbank Baden-Württemberg</v>
          </cell>
          <cell r="I195">
            <v>85</v>
          </cell>
          <cell r="J195" t="str">
            <v>Uzbekistan</v>
          </cell>
          <cell r="K195">
            <v>308500034</v>
          </cell>
          <cell r="L195" t="str">
            <v>Joint-Stock Commercial Bank Asaka</v>
          </cell>
          <cell r="M195">
            <v>44175</v>
          </cell>
          <cell r="N195" t="str">
            <v>FKG</v>
          </cell>
          <cell r="O195" t="str">
            <v>Schlüsselfertige vollstufige Textilanlage</v>
          </cell>
          <cell r="P195">
            <v>60505</v>
          </cell>
          <cell r="Q195" t="str">
            <v>Textilmaschinen</v>
          </cell>
          <cell r="R195">
            <v>6</v>
          </cell>
          <cell r="S195" t="str">
            <v>Papier-, Holz-, Leder- und Textilindustrie</v>
          </cell>
          <cell r="T195">
            <v>605</v>
          </cell>
          <cell r="U195" t="str">
            <v>Maschinenbau Papier-, Holz-, Leder- und Textilindustrie</v>
          </cell>
        </row>
        <row r="196">
          <cell r="A196">
            <v>18938</v>
          </cell>
          <cell r="B196">
            <v>61000000</v>
          </cell>
          <cell r="D196">
            <v>63416015.150000013</v>
          </cell>
          <cell r="E196">
            <v>44659165.599999994</v>
          </cell>
          <cell r="F196">
            <v>18756849.550000019</v>
          </cell>
          <cell r="G196">
            <v>100182709</v>
          </cell>
          <cell r="H196" t="str">
            <v>Landesbank Baden-Württemberg</v>
          </cell>
          <cell r="I196">
            <v>52</v>
          </cell>
          <cell r="J196" t="str">
            <v>Turkey</v>
          </cell>
          <cell r="K196">
            <v>305200555</v>
          </cell>
          <cell r="L196" t="str">
            <v>Türkiye Vakiflar Bankasi TAO (VakifBank)</v>
          </cell>
          <cell r="M196">
            <v>44582</v>
          </cell>
          <cell r="N196" t="str">
            <v>FKG</v>
          </cell>
          <cell r="O196" t="str">
            <v>Lieferung, Montage und Inbetriebnahme einer Lackieranlage</v>
          </cell>
          <cell r="P196">
            <v>50501</v>
          </cell>
          <cell r="Q196" t="str">
            <v>Anlagen: Bau von KFZ/-Motoren</v>
          </cell>
          <cell r="R196">
            <v>5</v>
          </cell>
          <cell r="S196" t="str">
            <v>Transport / Infrastruktur</v>
          </cell>
          <cell r="T196">
            <v>505</v>
          </cell>
          <cell r="U196" t="str">
            <v>Anlagen zum Bau von Transportmitteln</v>
          </cell>
        </row>
        <row r="197">
          <cell r="A197">
            <v>28545</v>
          </cell>
          <cell r="B197">
            <v>148642723</v>
          </cell>
          <cell r="D197">
            <v>66035167.270000018</v>
          </cell>
          <cell r="E197">
            <v>44618356.270000011</v>
          </cell>
          <cell r="F197">
            <v>21416811.000000007</v>
          </cell>
          <cell r="G197">
            <v>38723</v>
          </cell>
          <cell r="H197" t="str">
            <v>Société Générale S.A.</v>
          </cell>
          <cell r="I197">
            <v>52</v>
          </cell>
          <cell r="J197" t="str">
            <v>Turkey</v>
          </cell>
          <cell r="K197">
            <v>305203311</v>
          </cell>
          <cell r="L197" t="str">
            <v>Türk Hava Yollari A.O. THY Turkish Airlines</v>
          </cell>
          <cell r="M197">
            <v>44775</v>
          </cell>
          <cell r="N197" t="str">
            <v>ABG Darlehen</v>
          </cell>
          <cell r="O197" t="str">
            <v>1 Airbus A350-900 mit Rolls-Royce Triebwerken</v>
          </cell>
          <cell r="P197">
            <v>50621</v>
          </cell>
          <cell r="Q197" t="str">
            <v>Airbusse</v>
          </cell>
          <cell r="R197">
            <v>5</v>
          </cell>
          <cell r="S197" t="str">
            <v>Transport / Infrastruktur</v>
          </cell>
          <cell r="T197">
            <v>506</v>
          </cell>
          <cell r="U197" t="str">
            <v>Flugzeuge</v>
          </cell>
        </row>
        <row r="198">
          <cell r="A198">
            <v>600434900002</v>
          </cell>
          <cell r="B198">
            <v>128788986</v>
          </cell>
          <cell r="D198">
            <v>54500042</v>
          </cell>
          <cell r="E198">
            <v>44457379.130000003</v>
          </cell>
          <cell r="F198">
            <v>10042662.869999997</v>
          </cell>
          <cell r="G198">
            <v>100600434</v>
          </cell>
          <cell r="H198" t="str">
            <v>Danske Bank A/S</v>
          </cell>
          <cell r="I198">
            <v>30</v>
          </cell>
          <cell r="J198" t="str">
            <v>Sweden</v>
          </cell>
          <cell r="K198">
            <v>303004486</v>
          </cell>
          <cell r="L198" t="str">
            <v>BillerudKorsnäs AB Frösundaleden 2B</v>
          </cell>
          <cell r="M198">
            <v>42927</v>
          </cell>
          <cell r="N198" t="str">
            <v>FKG</v>
          </cell>
          <cell r="O198" t="str">
            <v>1 Papiermaschine für Verpackungspapier + Kartons für dieKons umgüterindustrie</v>
          </cell>
          <cell r="P198">
            <v>60202</v>
          </cell>
          <cell r="Q198" t="str">
            <v>Anlagen: Herst. von Papier, Pappe</v>
          </cell>
          <cell r="R198">
            <v>6</v>
          </cell>
          <cell r="S198" t="str">
            <v>Papier-, Holz-, Leder- und Textilindustrie</v>
          </cell>
          <cell r="T198">
            <v>602</v>
          </cell>
          <cell r="U198" t="str">
            <v>Papier- und Zellstoffherstellung</v>
          </cell>
        </row>
        <row r="199">
          <cell r="A199">
            <v>352247900298</v>
          </cell>
          <cell r="B199">
            <v>75233246</v>
          </cell>
          <cell r="D199">
            <v>47131127.130000003</v>
          </cell>
          <cell r="E199">
            <v>43898109.829999998</v>
          </cell>
          <cell r="F199">
            <v>3233017.3000000045</v>
          </cell>
          <cell r="G199">
            <v>100352247</v>
          </cell>
          <cell r="H199" t="str">
            <v>KfW IPEX-Bank GmbH</v>
          </cell>
          <cell r="I199">
            <v>400</v>
          </cell>
          <cell r="J199" t="str">
            <v>United States</v>
          </cell>
          <cell r="K199">
            <v>340020448</v>
          </cell>
          <cell r="L199" t="str">
            <v>Mississippi Silicon LLC</v>
          </cell>
          <cell r="M199">
            <v>41787</v>
          </cell>
          <cell r="N199" t="str">
            <v>FKG</v>
          </cell>
          <cell r="O199" t="str">
            <v>Errichtung von 2 MW-Wechselstrom- Elektroreduktionsöfeneinsc hließlich mechanischer Nebenanlagen für die Produktion6 Tsd. Jahrestonnen (jato) Sizilium sowie rd.15 jatoSiziliumstaub</v>
          </cell>
          <cell r="P199">
            <v>80101</v>
          </cell>
          <cell r="Q199" t="str">
            <v>Stahl- und Hüttenwerke</v>
          </cell>
          <cell r="R199">
            <v>8</v>
          </cell>
          <cell r="S199" t="str">
            <v>Verarbeitende Industrie</v>
          </cell>
          <cell r="T199">
            <v>801</v>
          </cell>
          <cell r="U199" t="str">
            <v>Metallindustrie</v>
          </cell>
        </row>
        <row r="200">
          <cell r="A200">
            <v>16752</v>
          </cell>
          <cell r="B200">
            <v>51935000</v>
          </cell>
          <cell r="D200">
            <v>47033403.299999997</v>
          </cell>
          <cell r="E200">
            <v>43832425.799999997</v>
          </cell>
          <cell r="F200">
            <v>3200977.5</v>
          </cell>
          <cell r="G200">
            <v>100166454</v>
          </cell>
          <cell r="H200" t="str">
            <v>Bayerische Landesbank</v>
          </cell>
          <cell r="I200">
            <v>74</v>
          </cell>
          <cell r="J200" t="str">
            <v>Lithuania</v>
          </cell>
          <cell r="K200">
            <v>27191</v>
          </cell>
          <cell r="L200" t="str">
            <v>L-VEJAS UAB</v>
          </cell>
          <cell r="M200">
            <v>44307</v>
          </cell>
          <cell r="N200" t="str">
            <v>FKG isol.</v>
          </cell>
          <cell r="O200" t="str">
            <v>Siehe ungedecktes Exportgeschäft</v>
          </cell>
          <cell r="P200">
            <v>40103</v>
          </cell>
          <cell r="Q200" t="str">
            <v>Windkraft</v>
          </cell>
          <cell r="R200">
            <v>4</v>
          </cell>
          <cell r="S200" t="str">
            <v>Energie</v>
          </cell>
          <cell r="T200">
            <v>401</v>
          </cell>
          <cell r="U200" t="str">
            <v>Erneuerbare Energien</v>
          </cell>
        </row>
        <row r="201">
          <cell r="A201">
            <v>18176</v>
          </cell>
          <cell r="B201">
            <v>61165000</v>
          </cell>
          <cell r="D201">
            <v>58044696.390000001</v>
          </cell>
          <cell r="E201">
            <v>43316937.589999996</v>
          </cell>
          <cell r="F201">
            <v>14727758.800000004</v>
          </cell>
          <cell r="G201">
            <v>100190697</v>
          </cell>
          <cell r="H201" t="str">
            <v>Landesbank Hessen-Thüringen Girozentrale</v>
          </cell>
          <cell r="I201">
            <v>720</v>
          </cell>
          <cell r="J201" t="str">
            <v>China</v>
          </cell>
          <cell r="K201">
            <v>372012334</v>
          </cell>
          <cell r="L201" t="str">
            <v>Kanghui New Material Technology Co., Ltd.</v>
          </cell>
          <cell r="M201">
            <v>44336</v>
          </cell>
          <cell r="N201" t="str">
            <v>FKG isol.</v>
          </cell>
          <cell r="O201" t="str">
            <v>Lieferung, Montage und Inbetriebnahme von 3 BOPET Fertigungs anlagen plus Zubehör</v>
          </cell>
          <cell r="P201">
            <v>80302</v>
          </cell>
          <cell r="Q201" t="str">
            <v>Anlagen: Herst. von Kunststoffprod.</v>
          </cell>
          <cell r="R201">
            <v>8</v>
          </cell>
          <cell r="S201" t="str">
            <v>Verarbeitende Industrie</v>
          </cell>
          <cell r="T201">
            <v>803</v>
          </cell>
          <cell r="U201" t="str">
            <v>Kunststoffindustrie</v>
          </cell>
        </row>
        <row r="202">
          <cell r="A202">
            <v>15912</v>
          </cell>
          <cell r="B202">
            <v>54660000</v>
          </cell>
          <cell r="D202">
            <v>46755155.509999998</v>
          </cell>
          <cell r="E202">
            <v>43291810.649999999</v>
          </cell>
          <cell r="F202">
            <v>3463344.8599999994</v>
          </cell>
          <cell r="G202">
            <v>100166454</v>
          </cell>
          <cell r="H202" t="str">
            <v>Bayerische Landesbank</v>
          </cell>
          <cell r="I202">
            <v>32</v>
          </cell>
          <cell r="J202" t="str">
            <v>Finland</v>
          </cell>
          <cell r="K202">
            <v>26292</v>
          </cell>
          <cell r="L202" t="str">
            <v>Mastotuuli OY</v>
          </cell>
          <cell r="M202">
            <v>44298</v>
          </cell>
          <cell r="N202" t="str">
            <v>FKG</v>
          </cell>
          <cell r="O202" t="str">
            <v>Finanzierung von Windturbinen</v>
          </cell>
          <cell r="P202">
            <v>40103</v>
          </cell>
          <cell r="Q202" t="str">
            <v>Windkraft</v>
          </cell>
          <cell r="R202">
            <v>4</v>
          </cell>
          <cell r="S202" t="str">
            <v>Energie</v>
          </cell>
          <cell r="T202">
            <v>401</v>
          </cell>
          <cell r="U202" t="str">
            <v>Erneuerbare Energien</v>
          </cell>
        </row>
        <row r="203">
          <cell r="A203">
            <v>163405900583</v>
          </cell>
          <cell r="B203">
            <v>61747191</v>
          </cell>
          <cell r="D203">
            <v>58372947.980000004</v>
          </cell>
          <cell r="E203">
            <v>43013232.380000003</v>
          </cell>
          <cell r="F203">
            <v>15359715.600000001</v>
          </cell>
          <cell r="G203">
            <v>100163405</v>
          </cell>
          <cell r="H203" t="str">
            <v>DZ BANK AG Deutsche Zentral-Genossenschaftsbank, Frankfurt am Main</v>
          </cell>
          <cell r="I203">
            <v>52</v>
          </cell>
          <cell r="J203" t="str">
            <v>Turkey</v>
          </cell>
          <cell r="K203">
            <v>305203311</v>
          </cell>
          <cell r="L203" t="str">
            <v>Türk Hava Yollari A.O. THY Turkish Airlines</v>
          </cell>
          <cell r="M203">
            <v>43642</v>
          </cell>
          <cell r="N203" t="str">
            <v>FKG</v>
          </cell>
          <cell r="O203" t="str">
            <v>Automatisches Materialflusssystem zur Lagerung, Beförderungu nd Handhabung von Luftfracht in einem Cargo-Terminal inkl.So ftwarezur LAgerverwaltung und MaterialflusssteuerungKonstruk tion, Produktion, Lieferung, Montage und Inbetrieb-nahme</v>
          </cell>
          <cell r="P203">
            <v>50705</v>
          </cell>
          <cell r="Q203" t="str">
            <v>Flughäfen und Flughafenanlagen</v>
          </cell>
          <cell r="R203">
            <v>5</v>
          </cell>
          <cell r="S203" t="str">
            <v>Transport / Infrastruktur</v>
          </cell>
          <cell r="T203">
            <v>507</v>
          </cell>
          <cell r="U203" t="str">
            <v>Verkehrswege und -anlagen</v>
          </cell>
        </row>
        <row r="204">
          <cell r="A204">
            <v>17020</v>
          </cell>
          <cell r="B204">
            <v>50749118</v>
          </cell>
          <cell r="D204">
            <v>58466629.160000011</v>
          </cell>
          <cell r="E204">
            <v>42990168.5</v>
          </cell>
          <cell r="F204">
            <v>15476460.660000011</v>
          </cell>
          <cell r="G204">
            <v>100182709</v>
          </cell>
          <cell r="H204" t="str">
            <v>Landesbank Baden-Württemberg</v>
          </cell>
          <cell r="I204">
            <v>74</v>
          </cell>
          <cell r="J204" t="str">
            <v>Lithuania</v>
          </cell>
          <cell r="K204">
            <v>27411</v>
          </cell>
          <cell r="L204" t="str">
            <v>JSC VMG Akmenes Baldai</v>
          </cell>
          <cell r="M204">
            <v>44428</v>
          </cell>
          <cell r="N204" t="str">
            <v>FKG</v>
          </cell>
          <cell r="O204" t="str">
            <v>Lieferungen und Montage von Ausrüstungen für ein Möbelwerk</v>
          </cell>
          <cell r="P204">
            <v>60302</v>
          </cell>
          <cell r="Q204" t="str">
            <v>Anlagen: Herstellung von Holzwaren</v>
          </cell>
          <cell r="R204">
            <v>6</v>
          </cell>
          <cell r="S204" t="str">
            <v>Papier-, Holz-, Leder- und Textilindustrie</v>
          </cell>
          <cell r="T204">
            <v>603</v>
          </cell>
          <cell r="U204" t="str">
            <v>Holzverarbeitung</v>
          </cell>
        </row>
        <row r="205">
          <cell r="A205">
            <v>352247900086</v>
          </cell>
          <cell r="B205">
            <v>515000000</v>
          </cell>
          <cell r="D205">
            <v>49618898.329999998</v>
          </cell>
          <cell r="E205">
            <v>42718256.839999989</v>
          </cell>
          <cell r="F205">
            <v>6900641.4900000095</v>
          </cell>
          <cell r="G205">
            <v>100352247</v>
          </cell>
          <cell r="H205" t="str">
            <v>KfW IPEX-Bank GmbH</v>
          </cell>
          <cell r="I205">
            <v>400</v>
          </cell>
          <cell r="J205" t="str">
            <v>United States</v>
          </cell>
          <cell r="K205">
            <v>340018525</v>
          </cell>
          <cell r="L205" t="str">
            <v>Royal Caribbean Cruises Ltd.</v>
          </cell>
          <cell r="M205">
            <v>38803</v>
          </cell>
          <cell r="N205" t="str">
            <v>FKG</v>
          </cell>
          <cell r="O205" t="str">
            <v>Bau und Lieferung eines Kreuzfahrtschiffesfür 2.500 Passagie re</v>
          </cell>
          <cell r="P205">
            <v>51631</v>
          </cell>
          <cell r="Q205" t="str">
            <v>Passagierschiffe</v>
          </cell>
          <cell r="R205">
            <v>5</v>
          </cell>
          <cell r="S205" t="str">
            <v>Transport / Infrastruktur</v>
          </cell>
          <cell r="T205">
            <v>516</v>
          </cell>
          <cell r="U205" t="str">
            <v>Schiffe</v>
          </cell>
        </row>
        <row r="206">
          <cell r="A206">
            <v>352247900138</v>
          </cell>
          <cell r="B206">
            <v>963839897</v>
          </cell>
          <cell r="D206">
            <v>45016097.659999996</v>
          </cell>
          <cell r="E206">
            <v>42468016.659999996</v>
          </cell>
          <cell r="F206">
            <v>2548081</v>
          </cell>
          <cell r="G206">
            <v>100352247</v>
          </cell>
          <cell r="H206" t="str">
            <v>KfW IPEX-Bank GmbH</v>
          </cell>
          <cell r="I206">
            <v>390</v>
          </cell>
          <cell r="J206" t="str">
            <v>South Africa</v>
          </cell>
          <cell r="K206">
            <v>339011780</v>
          </cell>
          <cell r="L206" t="str">
            <v>Eskom Holdings SOC Ltd.</v>
          </cell>
          <cell r="M206">
            <v>40052</v>
          </cell>
          <cell r="N206" t="str">
            <v>FKG</v>
          </cell>
          <cell r="O206" t="str">
            <v>Steinkohlekraftwerksblöcke - Tranche 2</v>
          </cell>
          <cell r="P206">
            <v>40202</v>
          </cell>
          <cell r="Q206" t="str">
            <v>Kohlekraftwerke</v>
          </cell>
          <cell r="R206">
            <v>4</v>
          </cell>
          <cell r="S206" t="str">
            <v>Energie</v>
          </cell>
          <cell r="T206">
            <v>402</v>
          </cell>
          <cell r="U206" t="str">
            <v>Mit fossilen Energieträgern betriebene Kraftwerke</v>
          </cell>
        </row>
        <row r="207">
          <cell r="A207">
            <v>25090</v>
          </cell>
          <cell r="B207">
            <v>44831924</v>
          </cell>
          <cell r="D207">
            <v>75957397.76000005</v>
          </cell>
          <cell r="E207">
            <v>42240981.069999993</v>
          </cell>
          <cell r="F207">
            <v>33716416.690000057</v>
          </cell>
          <cell r="G207">
            <v>100352247</v>
          </cell>
          <cell r="H207" t="str">
            <v>KfW IPEX-Bank GmbH</v>
          </cell>
          <cell r="I207">
            <v>404</v>
          </cell>
          <cell r="J207" t="str">
            <v>Canada</v>
          </cell>
          <cell r="K207">
            <v>35315</v>
          </cell>
          <cell r="L207" t="str">
            <v>Jenner 2 LP</v>
          </cell>
          <cell r="M207">
            <v>44620</v>
          </cell>
          <cell r="N207" t="str">
            <v>FKG isol.</v>
          </cell>
          <cell r="O207" t="str">
            <v>Lieferung von 13 Windenergieanlagen des Typs 160 EP5 E3 eins chließlich In-betriebnahme</v>
          </cell>
          <cell r="P207">
            <v>40103</v>
          </cell>
          <cell r="Q207" t="str">
            <v>Windkraft</v>
          </cell>
          <cell r="R207">
            <v>4</v>
          </cell>
          <cell r="S207" t="str">
            <v>Energie</v>
          </cell>
          <cell r="T207">
            <v>401</v>
          </cell>
          <cell r="U207" t="str">
            <v>Erneuerbare Energien</v>
          </cell>
          <cell r="V207" t="str">
            <v>V01.05.02.</v>
          </cell>
          <cell r="W207" t="str">
            <v>Windkraft</v>
          </cell>
        </row>
        <row r="208">
          <cell r="A208">
            <v>352247900344</v>
          </cell>
          <cell r="B208">
            <v>110500000</v>
          </cell>
          <cell r="D208">
            <v>50341500</v>
          </cell>
          <cell r="E208">
            <v>41951250</v>
          </cell>
          <cell r="F208">
            <v>8390250</v>
          </cell>
          <cell r="G208">
            <v>100352247</v>
          </cell>
          <cell r="H208" t="str">
            <v>KfW IPEX-Bank GmbH</v>
          </cell>
          <cell r="I208">
            <v>52</v>
          </cell>
          <cell r="J208" t="str">
            <v>Turkey</v>
          </cell>
          <cell r="K208">
            <v>305211475</v>
          </cell>
          <cell r="L208" t="str">
            <v>Kardemir Karabük Demir Celik Sanayi ve Ticaret A.S.</v>
          </cell>
          <cell r="M208">
            <v>41864</v>
          </cell>
          <cell r="N208" t="str">
            <v>FKG</v>
          </cell>
          <cell r="O208" t="str">
            <v>Sägen,Drehherdofen + Schmiedelinie sowie 2 Öfen mit Ausrüst- tungen + 12 Vertikaldrehmaschinen für die Nachbehandlung</v>
          </cell>
          <cell r="P208">
            <v>80601</v>
          </cell>
          <cell r="Q208" t="str">
            <v>Maschinen für Metallerzeugnisse</v>
          </cell>
          <cell r="R208">
            <v>8</v>
          </cell>
          <cell r="S208" t="str">
            <v>Verarbeitende Industrie</v>
          </cell>
          <cell r="T208">
            <v>806</v>
          </cell>
          <cell r="U208" t="str">
            <v>Maschinenbau für die verarbeitende Industrie</v>
          </cell>
        </row>
        <row r="209">
          <cell r="A209">
            <v>166454900509</v>
          </cell>
          <cell r="B209">
            <v>104422622</v>
          </cell>
          <cell r="D209">
            <v>43352140.539999992</v>
          </cell>
          <cell r="E209">
            <v>41794389.489999995</v>
          </cell>
          <cell r="F209">
            <v>1557751.049999997</v>
          </cell>
          <cell r="G209">
            <v>100166454</v>
          </cell>
          <cell r="H209" t="str">
            <v>Bayerische Landesbank</v>
          </cell>
          <cell r="I209">
            <v>84</v>
          </cell>
          <cell r="J209" t="str">
            <v>Ukraine</v>
          </cell>
          <cell r="K209">
            <v>308407066</v>
          </cell>
          <cell r="L209" t="str">
            <v>Primorskaya Wind Electric Plant -2 LLC</v>
          </cell>
          <cell r="M209">
            <v>43595</v>
          </cell>
          <cell r="N209" t="str">
            <v>FKG</v>
          </cell>
          <cell r="O209" t="str">
            <v>26 Windturbinen</v>
          </cell>
          <cell r="P209">
            <v>40103</v>
          </cell>
          <cell r="Q209" t="str">
            <v>Windkraft</v>
          </cell>
          <cell r="R209">
            <v>4</v>
          </cell>
          <cell r="S209" t="str">
            <v>Energie</v>
          </cell>
          <cell r="T209">
            <v>401</v>
          </cell>
          <cell r="U209" t="str">
            <v>Erneuerbare Energien</v>
          </cell>
        </row>
        <row r="210">
          <cell r="A210">
            <v>21877</v>
          </cell>
          <cell r="B210">
            <v>47482848</v>
          </cell>
          <cell r="D210">
            <v>65209899.570000008</v>
          </cell>
          <cell r="E210">
            <v>41275824.729999997</v>
          </cell>
          <cell r="F210">
            <v>23934074.840000011</v>
          </cell>
          <cell r="G210">
            <v>100320477</v>
          </cell>
          <cell r="H210" t="str">
            <v>BPIFRANCE ASSURANCE EXPORT</v>
          </cell>
          <cell r="I210">
            <v>740</v>
          </cell>
          <cell r="J210" t="str">
            <v>Hong Kong</v>
          </cell>
          <cell r="K210">
            <v>374000051</v>
          </cell>
          <cell r="L210" t="str">
            <v>Cathay Pacific Airways Ltd.</v>
          </cell>
          <cell r="M210">
            <v>44434</v>
          </cell>
          <cell r="N210" t="str">
            <v>ABG Darlehen</v>
          </cell>
          <cell r="O210" t="str">
            <v>1 Flugzeug A 350-1000</v>
          </cell>
          <cell r="P210">
            <v>50621</v>
          </cell>
          <cell r="Q210" t="str">
            <v>Airbusse</v>
          </cell>
          <cell r="R210">
            <v>5</v>
          </cell>
          <cell r="S210" t="str">
            <v>Transport / Infrastruktur</v>
          </cell>
          <cell r="T210">
            <v>506</v>
          </cell>
          <cell r="U210" t="str">
            <v>Flugzeuge</v>
          </cell>
        </row>
        <row r="211">
          <cell r="A211">
            <v>170908901365</v>
          </cell>
          <cell r="B211">
            <v>66990000</v>
          </cell>
          <cell r="D211">
            <v>54323750.25</v>
          </cell>
          <cell r="E211">
            <v>41154356.25</v>
          </cell>
          <cell r="F211">
            <v>13169394</v>
          </cell>
          <cell r="G211">
            <v>100170908</v>
          </cell>
          <cell r="H211" t="str">
            <v>COMMERZBANK Aktiengesellschaft</v>
          </cell>
          <cell r="I211">
            <v>52</v>
          </cell>
          <cell r="J211" t="str">
            <v>Turkey</v>
          </cell>
          <cell r="K211">
            <v>305200561</v>
          </cell>
          <cell r="L211" t="str">
            <v>Türkiye Is Bankasi A.S. (ISBANK)</v>
          </cell>
          <cell r="M211">
            <v>43409</v>
          </cell>
          <cell r="N211" t="str">
            <v>FKG</v>
          </cell>
          <cell r="O211" t="str">
            <v>Anlagen zur Herstellung/Veredelung von MDF/HDF-Rohplatten</v>
          </cell>
          <cell r="P211">
            <v>60302</v>
          </cell>
          <cell r="Q211" t="str">
            <v>Anlagen: Herstellung von Holzwaren</v>
          </cell>
          <cell r="R211">
            <v>6</v>
          </cell>
          <cell r="S211" t="str">
            <v>Papier-, Holz-, Leder- und Textilindustrie</v>
          </cell>
          <cell r="T211">
            <v>603</v>
          </cell>
          <cell r="U211" t="str">
            <v>Holzverarbeitung</v>
          </cell>
        </row>
        <row r="212">
          <cell r="A212">
            <v>4781</v>
          </cell>
          <cell r="B212">
            <v>48623952</v>
          </cell>
          <cell r="D212">
            <v>56635200</v>
          </cell>
          <cell r="E212">
            <v>41040000</v>
          </cell>
          <cell r="F212">
            <v>15595200</v>
          </cell>
          <cell r="G212">
            <v>100190697</v>
          </cell>
          <cell r="H212" t="str">
            <v>Landesbank Hessen-Thüringen Girozentrale</v>
          </cell>
          <cell r="I212">
            <v>52</v>
          </cell>
          <cell r="J212" t="str">
            <v>Turkey</v>
          </cell>
          <cell r="K212">
            <v>14604</v>
          </cell>
          <cell r="L212" t="str">
            <v>Sonses Enerji Yatirim Üretim ve Ticaret A.S.</v>
          </cell>
          <cell r="M212">
            <v>44046</v>
          </cell>
          <cell r="N212" t="str">
            <v>FKG isol.</v>
          </cell>
          <cell r="O212" t="str">
            <v>Maschinenhäuser, Naben und E-Pakete in den Türmen (Exportges chäft A)Türme, Rotorblätter, Ankerkörbe, Montage und Inbetri ebnahme (Exportgeschäft B)</v>
          </cell>
          <cell r="P212">
            <v>40103</v>
          </cell>
          <cell r="Q212" t="str">
            <v>Windkraft</v>
          </cell>
          <cell r="R212">
            <v>4</v>
          </cell>
          <cell r="S212" t="str">
            <v>Energie</v>
          </cell>
          <cell r="T212">
            <v>401</v>
          </cell>
          <cell r="U212" t="str">
            <v>Erneuerbare Energien</v>
          </cell>
          <cell r="Y212">
            <v>43983</v>
          </cell>
        </row>
        <row r="213">
          <cell r="A213">
            <v>378483900001</v>
          </cell>
          <cell r="B213">
            <v>83535388</v>
          </cell>
          <cell r="D213">
            <v>56055331.340000004</v>
          </cell>
          <cell r="E213">
            <v>40923822.370000005</v>
          </cell>
          <cell r="F213">
            <v>15131508.969999999</v>
          </cell>
          <cell r="G213">
            <v>100378483</v>
          </cell>
          <cell r="H213" t="str">
            <v>AKA Ausfuhrkredit-Gesellschaft m.b.H., Frankfurt v.d. Deutsche Bank Luxembourg SA</v>
          </cell>
          <cell r="I213">
            <v>404</v>
          </cell>
          <cell r="J213" t="str">
            <v>Canada</v>
          </cell>
          <cell r="K213">
            <v>340403518</v>
          </cell>
          <cell r="L213" t="str">
            <v>Kruger Energie Montérégie Limited Partnership</v>
          </cell>
          <cell r="M213">
            <v>41024</v>
          </cell>
          <cell r="N213" t="str">
            <v>FKG isol.</v>
          </cell>
          <cell r="O213" t="str">
            <v>Windkraftanlagen*Exporteur: Enercon Canada Inc., Montreal</v>
          </cell>
          <cell r="P213">
            <v>40103</v>
          </cell>
          <cell r="Q213" t="str">
            <v>Windkraft</v>
          </cell>
          <cell r="R213">
            <v>4</v>
          </cell>
          <cell r="S213" t="str">
            <v>Energie</v>
          </cell>
          <cell r="T213">
            <v>401</v>
          </cell>
          <cell r="U213" t="str">
            <v>Erneuerbare Energien</v>
          </cell>
          <cell r="X213">
            <v>143120650</v>
          </cell>
        </row>
        <row r="214">
          <cell r="A214">
            <v>11058</v>
          </cell>
          <cell r="B214">
            <v>50610300</v>
          </cell>
          <cell r="D214">
            <v>47264769.890000001</v>
          </cell>
          <cell r="E214">
            <v>40614769.950000003</v>
          </cell>
          <cell r="F214">
            <v>6649999.9399999976</v>
          </cell>
          <cell r="G214">
            <v>100166454</v>
          </cell>
          <cell r="H214" t="str">
            <v>Bayerische Landesbank</v>
          </cell>
          <cell r="I214">
            <v>52</v>
          </cell>
          <cell r="J214" t="str">
            <v>Turkey</v>
          </cell>
          <cell r="K214">
            <v>21348</v>
          </cell>
          <cell r="L214" t="str">
            <v>Tatlipinar Enerji Üretim Anonim Sirketi</v>
          </cell>
          <cell r="M214">
            <v>44210</v>
          </cell>
          <cell r="N214" t="str">
            <v>FKG</v>
          </cell>
          <cell r="O214" t="str">
            <v>5 Windturbinen Typ N131/3,9 auf 114m Stahlturm (Phase 1) sow ie Lieferung von 20 Windturbinen Typ N149/4.0-4.5 auf 105m S tahlturm inkl. Errichtung und Inbetriebnahme</v>
          </cell>
          <cell r="P214">
            <v>40103</v>
          </cell>
          <cell r="Q214" t="str">
            <v>Windkraft</v>
          </cell>
          <cell r="R214">
            <v>4</v>
          </cell>
          <cell r="S214" t="str">
            <v>Energie</v>
          </cell>
          <cell r="T214">
            <v>401</v>
          </cell>
          <cell r="U214" t="str">
            <v>Erneuerbare Energien</v>
          </cell>
        </row>
        <row r="215">
          <cell r="A215">
            <v>164395900084</v>
          </cell>
          <cell r="B215">
            <v>80250000</v>
          </cell>
          <cell r="D215">
            <v>58471140</v>
          </cell>
          <cell r="E215">
            <v>40553500</v>
          </cell>
          <cell r="F215">
            <v>17917640</v>
          </cell>
          <cell r="G215">
            <v>100164395</v>
          </cell>
          <cell r="H215" t="str">
            <v>Norddeutsche Landesbank - Girozentrale -</v>
          </cell>
          <cell r="I215">
            <v>26</v>
          </cell>
          <cell r="J215" t="str">
            <v>Ireland</v>
          </cell>
          <cell r="K215">
            <v>302603826</v>
          </cell>
          <cell r="L215" t="str">
            <v>Wind Generation Ireland Limited</v>
          </cell>
          <cell r="M215">
            <v>42136</v>
          </cell>
          <cell r="N215" t="str">
            <v>FKG</v>
          </cell>
          <cell r="O215" t="str">
            <v>38 Windkraftanlagen</v>
          </cell>
          <cell r="P215">
            <v>40103</v>
          </cell>
          <cell r="Q215" t="str">
            <v>Windkraft</v>
          </cell>
          <cell r="R215">
            <v>4</v>
          </cell>
          <cell r="S215" t="str">
            <v>Energie</v>
          </cell>
          <cell r="T215">
            <v>401</v>
          </cell>
          <cell r="U215" t="str">
            <v>Erneuerbare Energien</v>
          </cell>
        </row>
        <row r="216">
          <cell r="A216">
            <v>170908901284</v>
          </cell>
          <cell r="B216">
            <v>63997476</v>
          </cell>
          <cell r="D216">
            <v>52913433.70000001</v>
          </cell>
          <cell r="E216">
            <v>40085934.600000001</v>
          </cell>
          <cell r="F216">
            <v>12827499.100000009</v>
          </cell>
          <cell r="G216">
            <v>100170908</v>
          </cell>
          <cell r="H216" t="str">
            <v>COMMERZBANK Aktiengesellschaft</v>
          </cell>
          <cell r="I216">
            <v>330</v>
          </cell>
          <cell r="J216" t="str">
            <v>Angola</v>
          </cell>
          <cell r="K216">
            <v>333009093</v>
          </cell>
          <cell r="L216" t="str">
            <v>Ministry of Finance of the Republic of Angola</v>
          </cell>
          <cell r="M216">
            <v>43504</v>
          </cell>
          <cell r="N216" t="str">
            <v>FKB</v>
          </cell>
          <cell r="O216" t="str">
            <v>Rehabilitierung des Straßenabschnitts Cutato - Cuchi</v>
          </cell>
          <cell r="P216">
            <v>50701</v>
          </cell>
          <cell r="Q216" t="str">
            <v>Straßen, Tunnel, Brückenbauten</v>
          </cell>
          <cell r="R216">
            <v>5</v>
          </cell>
          <cell r="S216" t="str">
            <v>Transport / Infrastruktur</v>
          </cell>
          <cell r="T216">
            <v>507</v>
          </cell>
          <cell r="U216" t="str">
            <v>Verkehrswege und -anlagen</v>
          </cell>
        </row>
        <row r="217">
          <cell r="A217">
            <v>2509</v>
          </cell>
          <cell r="B217">
            <v>49083675.289999999</v>
          </cell>
          <cell r="D217">
            <v>52268180.920000009</v>
          </cell>
          <cell r="E217">
            <v>39597106.760000005</v>
          </cell>
          <cell r="F217">
            <v>12671074.160000004</v>
          </cell>
          <cell r="G217">
            <v>100317608</v>
          </cell>
          <cell r="H217" t="str">
            <v>Oesterreichische Kontrollbank Aktiengesellschaft</v>
          </cell>
          <cell r="I217">
            <v>2</v>
          </cell>
          <cell r="J217" t="str">
            <v>Belgium</v>
          </cell>
          <cell r="K217">
            <v>300214257</v>
          </cell>
          <cell r="L217" t="str">
            <v>NLMK La Louviere</v>
          </cell>
          <cell r="M217">
            <v>44183</v>
          </cell>
          <cell r="N217" t="str">
            <v>FKG</v>
          </cell>
          <cell r="O217" t="str">
            <v>Modernisierung eines Warmwalzwerkes</v>
          </cell>
          <cell r="P217">
            <v>80103</v>
          </cell>
          <cell r="Q217" t="str">
            <v>Warmwalzwerke</v>
          </cell>
          <cell r="R217">
            <v>8</v>
          </cell>
          <cell r="S217" t="str">
            <v>Verarbeitende Industrie</v>
          </cell>
          <cell r="T217">
            <v>801</v>
          </cell>
          <cell r="U217" t="str">
            <v>Metallindustrie</v>
          </cell>
        </row>
        <row r="218">
          <cell r="A218">
            <v>23104</v>
          </cell>
          <cell r="B218">
            <v>44899000</v>
          </cell>
          <cell r="D218">
            <v>56198260.799999997</v>
          </cell>
          <cell r="E218">
            <v>39576240</v>
          </cell>
          <cell r="F218">
            <v>16622020.799999997</v>
          </cell>
          <cell r="G218">
            <v>100166454</v>
          </cell>
          <cell r="H218" t="str">
            <v>Bayerische Landesbank</v>
          </cell>
          <cell r="I218">
            <v>52</v>
          </cell>
          <cell r="J218" t="str">
            <v>Turkey</v>
          </cell>
          <cell r="K218">
            <v>33166</v>
          </cell>
          <cell r="L218" t="str">
            <v>Yürek Polimer San. ve Tic. A.S.</v>
          </cell>
          <cell r="M218">
            <v>44551</v>
          </cell>
          <cell r="N218" t="str">
            <v>FKG</v>
          </cell>
          <cell r="O218" t="str">
            <v>Lieferung, Montage und Inbetriebnahme einer Produktionsanlag e für Polyethylenterephthalat (Rohstoff für die Garnprodukti on) und 7 High Speed Spinning &amp; Winding Maschinen zur Garnhe rstellung</v>
          </cell>
          <cell r="P218">
            <v>60401</v>
          </cell>
          <cell r="Q218" t="str">
            <v>Anlagen: Herstellung von Textilien</v>
          </cell>
          <cell r="R218">
            <v>6</v>
          </cell>
          <cell r="S218" t="str">
            <v>Papier-, Holz-, Leder- und Textilindustrie</v>
          </cell>
          <cell r="T218">
            <v>604</v>
          </cell>
          <cell r="U218" t="str">
            <v>Textil- und Lederindustrie</v>
          </cell>
        </row>
        <row r="219">
          <cell r="A219">
            <v>24664</v>
          </cell>
          <cell r="B219">
            <v>46185350</v>
          </cell>
          <cell r="D219">
            <v>55599401.920000017</v>
          </cell>
          <cell r="E219">
            <v>39154508.400000006</v>
          </cell>
          <cell r="F219">
            <v>16444893.520000011</v>
          </cell>
          <cell r="G219">
            <v>100600614</v>
          </cell>
          <cell r="H219" t="str">
            <v>Standard Chartered Bank</v>
          </cell>
          <cell r="I219">
            <v>650</v>
          </cell>
          <cell r="J219" t="str">
            <v>Dubai</v>
          </cell>
          <cell r="K219">
            <v>365003348</v>
          </cell>
          <cell r="L219" t="str">
            <v>Al Faris Equipment Rentals LLC</v>
          </cell>
          <cell r="M219">
            <v>44678</v>
          </cell>
          <cell r="N219" t="str">
            <v>FKG</v>
          </cell>
          <cell r="O219" t="str">
            <v>Lieferung und Montage von Kranen, Schwerlasttransportern, Ge neratoren, Transformatoren, einer Anlage zur Gasdruckregulie rung und Zubehör für den Einsatz in Infrastrukturprojekten e inschließlich Training</v>
          </cell>
          <cell r="P219">
            <v>50643</v>
          </cell>
          <cell r="Q219" t="str">
            <v>Krane/Hebezeuge/Fördermittel</v>
          </cell>
          <cell r="R219">
            <v>5</v>
          </cell>
          <cell r="S219" t="str">
            <v>Transport / Infrastruktur</v>
          </cell>
          <cell r="T219">
            <v>506</v>
          </cell>
          <cell r="U219" t="str">
            <v>Transportmittel (ohne Flugzeug und Schiff)</v>
          </cell>
        </row>
        <row r="220">
          <cell r="A220">
            <v>21566</v>
          </cell>
          <cell r="B220">
            <v>43900000</v>
          </cell>
          <cell r="D220">
            <v>53128399.980000004</v>
          </cell>
          <cell r="E220">
            <v>39065000</v>
          </cell>
          <cell r="F220">
            <v>14063399.980000004</v>
          </cell>
          <cell r="G220">
            <v>100190888</v>
          </cell>
          <cell r="H220" t="str">
            <v>IKB Deutsche Industriebank Aktiengesellschaft</v>
          </cell>
          <cell r="I220">
            <v>38</v>
          </cell>
          <cell r="J220" t="str">
            <v>Austria</v>
          </cell>
          <cell r="K220">
            <v>303810347</v>
          </cell>
          <cell r="L220" t="str">
            <v>Norske Skog Bruck GmbH</v>
          </cell>
          <cell r="M220">
            <v>44547</v>
          </cell>
          <cell r="N220" t="str">
            <v>FKG</v>
          </cell>
          <cell r="O220" t="str">
            <v>Lieferungen und Leistungen im Zusammenhang mit dem Umbau ein er Papiermaschine</v>
          </cell>
          <cell r="P220">
            <v>60502</v>
          </cell>
          <cell r="Q220" t="str">
            <v>Papiermaschinen</v>
          </cell>
          <cell r="R220">
            <v>6</v>
          </cell>
          <cell r="S220" t="str">
            <v>Papier-, Holz-, Leder- und Textilindustrie</v>
          </cell>
          <cell r="T220">
            <v>605</v>
          </cell>
          <cell r="U220" t="str">
            <v>Maschinenbau Papier-, Holz-, Leder- und Textilindustrie</v>
          </cell>
        </row>
        <row r="221">
          <cell r="A221">
            <v>101665906397</v>
          </cell>
          <cell r="B221">
            <v>153200000</v>
          </cell>
          <cell r="D221">
            <v>42953857.380000003</v>
          </cell>
          <cell r="E221">
            <v>39011357.370000005</v>
          </cell>
          <cell r="F221">
            <v>3942500.0099999979</v>
          </cell>
          <cell r="G221">
            <v>100101665</v>
          </cell>
          <cell r="H221" t="str">
            <v>AKA Ausfuhrkredit-Gesellschaft mit beschränkter Haftung</v>
          </cell>
          <cell r="I221">
            <v>52</v>
          </cell>
          <cell r="J221" t="str">
            <v>Turkey</v>
          </cell>
          <cell r="K221">
            <v>305201568</v>
          </cell>
          <cell r="L221" t="str">
            <v>Bagfas-Bandirma Gübre Fabrikalari A.S.</v>
          </cell>
          <cell r="M221">
            <v>41213</v>
          </cell>
          <cell r="N221" t="str">
            <v>FKG</v>
          </cell>
          <cell r="O221" t="str">
            <v>Erstellung eines Düngemittelkomplexes für die Herstellungvon  Nitratdünger mit einer Jahreskapazität von 650.000 mt.</v>
          </cell>
          <cell r="P221">
            <v>30201</v>
          </cell>
          <cell r="Q221" t="str">
            <v>Anlagen: Herst. von Düngemitteln</v>
          </cell>
          <cell r="R221">
            <v>3</v>
          </cell>
          <cell r="S221" t="str">
            <v>Chemie</v>
          </cell>
          <cell r="T221">
            <v>302</v>
          </cell>
          <cell r="U221" t="str">
            <v>Düngemittel</v>
          </cell>
        </row>
        <row r="222">
          <cell r="A222">
            <v>28493</v>
          </cell>
          <cell r="B222">
            <v>153708152</v>
          </cell>
          <cell r="D222">
            <v>57009003.189999975</v>
          </cell>
          <cell r="E222">
            <v>38869774.849999987</v>
          </cell>
          <cell r="F222">
            <v>18139228.339999989</v>
          </cell>
          <cell r="G222">
            <v>38723</v>
          </cell>
          <cell r="H222" t="str">
            <v>Société Générale S.A.</v>
          </cell>
          <cell r="I222">
            <v>52</v>
          </cell>
          <cell r="J222" t="str">
            <v>Turkey</v>
          </cell>
          <cell r="K222">
            <v>305203311</v>
          </cell>
          <cell r="L222" t="str">
            <v>Türk Hava Yollari A.O. THY Turkish Airlines</v>
          </cell>
          <cell r="M222">
            <v>44634</v>
          </cell>
          <cell r="N222" t="str">
            <v>ABG Darlehen</v>
          </cell>
          <cell r="O222" t="str">
            <v>1 Airbus A350-900 mit Rolls-Royce Triebwerken</v>
          </cell>
          <cell r="P222">
            <v>50621</v>
          </cell>
          <cell r="Q222" t="str">
            <v>Airbusse</v>
          </cell>
          <cell r="R222">
            <v>5</v>
          </cell>
          <cell r="S222" t="str">
            <v>Transport / Infrastruktur</v>
          </cell>
          <cell r="T222">
            <v>506</v>
          </cell>
          <cell r="U222" t="str">
            <v>Flugzeuge</v>
          </cell>
        </row>
        <row r="223">
          <cell r="A223">
            <v>182709901061</v>
          </cell>
          <cell r="B223">
            <v>79126353</v>
          </cell>
          <cell r="D223">
            <v>48756023.099999994</v>
          </cell>
          <cell r="E223">
            <v>38695256.399999999</v>
          </cell>
          <cell r="F223">
            <v>10060766.699999996</v>
          </cell>
          <cell r="G223">
            <v>100182709</v>
          </cell>
          <cell r="H223" t="str">
            <v>Landesbank Baden-Württemberg</v>
          </cell>
          <cell r="I223">
            <v>664</v>
          </cell>
          <cell r="J223" t="str">
            <v>India</v>
          </cell>
          <cell r="K223">
            <v>366416528</v>
          </cell>
          <cell r="L223" t="str">
            <v>Bhilosa Industries Pvt. Ltd</v>
          </cell>
          <cell r="M223">
            <v>43053</v>
          </cell>
          <cell r="N223" t="str">
            <v>FKG</v>
          </cell>
          <cell r="O223" t="str">
            <v>23 Spinnerei-und Aufwickelmaschinen</v>
          </cell>
          <cell r="P223">
            <v>60505</v>
          </cell>
          <cell r="Q223" t="str">
            <v>Textilmaschinen</v>
          </cell>
          <cell r="R223">
            <v>6</v>
          </cell>
          <cell r="S223" t="str">
            <v>Papier-, Holz-, Leder- und Textilindustrie</v>
          </cell>
          <cell r="T223">
            <v>605</v>
          </cell>
          <cell r="U223" t="str">
            <v>Maschinenbau Papier-, Holz-, Leder- und Textilindustrie</v>
          </cell>
        </row>
        <row r="224">
          <cell r="A224">
            <v>313468900326</v>
          </cell>
          <cell r="B224">
            <v>68035477</v>
          </cell>
          <cell r="D224">
            <v>51836530.87000002</v>
          </cell>
          <cell r="E224">
            <v>38115096.260000005</v>
          </cell>
          <cell r="F224">
            <v>13721434.610000014</v>
          </cell>
          <cell r="G224">
            <v>100313468</v>
          </cell>
          <cell r="H224" t="str">
            <v>Export Credits Guarantee Department (ECGD)</v>
          </cell>
          <cell r="I224">
            <v>52</v>
          </cell>
          <cell r="J224" t="str">
            <v>Turkey</v>
          </cell>
          <cell r="K224">
            <v>305225051</v>
          </cell>
          <cell r="L224" t="str">
            <v>Türksat Uydu Haberlesme Kablo TV Isletme (Turksat)</v>
          </cell>
          <cell r="M224">
            <v>44119</v>
          </cell>
          <cell r="N224" t="str">
            <v>FKG isol.</v>
          </cell>
          <cell r="O224" t="str">
            <v>2 geostationäre KommunikationssatellitenTreibstoff Monomethy l-Hydrazin</v>
          </cell>
          <cell r="P224">
            <v>50901</v>
          </cell>
          <cell r="Q224" t="str">
            <v>Satelliten</v>
          </cell>
          <cell r="R224">
            <v>5</v>
          </cell>
          <cell r="S224" t="str">
            <v>Transport / Infrastruktur</v>
          </cell>
          <cell r="T224">
            <v>509</v>
          </cell>
          <cell r="U224" t="str">
            <v>Telekommunikation/ Rundfunk- und Nachrichtentechnik</v>
          </cell>
        </row>
        <row r="225">
          <cell r="A225">
            <v>600129900102</v>
          </cell>
          <cell r="B225">
            <v>77193516</v>
          </cell>
          <cell r="D225">
            <v>52446211.820000008</v>
          </cell>
          <cell r="E225">
            <v>37996063.390000001</v>
          </cell>
          <cell r="F225">
            <v>14450148.430000007</v>
          </cell>
          <cell r="G225">
            <v>100600129</v>
          </cell>
          <cell r="H225" t="str">
            <v>HSBC Bank plc</v>
          </cell>
          <cell r="I225">
            <v>52</v>
          </cell>
          <cell r="J225" t="str">
            <v>Turkey</v>
          </cell>
          <cell r="K225">
            <v>305223895</v>
          </cell>
          <cell r="L225" t="str">
            <v>Olgu Enerji Yatirim Üretim ve Tic. A.S.</v>
          </cell>
          <cell r="M225">
            <v>42851</v>
          </cell>
          <cell r="N225" t="str">
            <v>FKG isol.</v>
          </cell>
          <cell r="O225" t="str">
            <v>31 Windkraftanlagen zur Erweiterung des Windparks Dinar*Expo rteur: GE Wind Energy GmbH, Salzbergen</v>
          </cell>
          <cell r="P225">
            <v>40103</v>
          </cell>
          <cell r="Q225" t="str">
            <v>Windkraft</v>
          </cell>
          <cell r="R225">
            <v>4</v>
          </cell>
          <cell r="S225" t="str">
            <v>Energie</v>
          </cell>
          <cell r="T225">
            <v>401</v>
          </cell>
          <cell r="U225" t="str">
            <v>Erneuerbare Energien</v>
          </cell>
          <cell r="X225">
            <v>71600000</v>
          </cell>
        </row>
        <row r="226">
          <cell r="A226">
            <v>7061</v>
          </cell>
          <cell r="B226">
            <v>54953600</v>
          </cell>
          <cell r="D226">
            <v>47078784.309999995</v>
          </cell>
          <cell r="E226">
            <v>37966761.520000003</v>
          </cell>
          <cell r="F226">
            <v>9112022.7899999917</v>
          </cell>
          <cell r="G226">
            <v>100163405</v>
          </cell>
          <cell r="H226" t="str">
            <v>DZ BANK AG Deutsche Zentral-Genossenschaftsbank, Frankfurt am Main</v>
          </cell>
          <cell r="I226">
            <v>52</v>
          </cell>
          <cell r="J226" t="str">
            <v>Turkey</v>
          </cell>
          <cell r="K226">
            <v>17100</v>
          </cell>
          <cell r="L226" t="str">
            <v>Evrencik Rüzgar Enerjisinden Elektrik Üretim A.S.</v>
          </cell>
          <cell r="M226">
            <v>44057</v>
          </cell>
          <cell r="N226" t="str">
            <v>FKG</v>
          </cell>
          <cell r="O226" t="str">
            <v>Maschinenhäuser, Antriebsstränge und SCADA-System (Fernüberw achung) Liefergeschäft B (ungedeckt): Türme, Turminnenaussta ttung, Blattsätze, Ankerkörbe sowie Montage und Inbetriebnah me</v>
          </cell>
          <cell r="P226">
            <v>40103</v>
          </cell>
          <cell r="Q226" t="str">
            <v>Windkraft</v>
          </cell>
          <cell r="R226">
            <v>4</v>
          </cell>
          <cell r="S226" t="str">
            <v>Energie</v>
          </cell>
          <cell r="T226">
            <v>401</v>
          </cell>
          <cell r="U226" t="str">
            <v>Erneuerbare Energien</v>
          </cell>
        </row>
        <row r="227">
          <cell r="A227">
            <v>348849900006</v>
          </cell>
          <cell r="B227">
            <v>58237365</v>
          </cell>
          <cell r="D227">
            <v>50036378.179999992</v>
          </cell>
          <cell r="E227">
            <v>37621336.960000001</v>
          </cell>
          <cell r="F227">
            <v>12415041.219999991</v>
          </cell>
          <cell r="G227">
            <v>100348849</v>
          </cell>
          <cell r="H227" t="str">
            <v>Export Guarantee and Insurance Corporation (EGAP)</v>
          </cell>
          <cell r="I227">
            <v>700</v>
          </cell>
          <cell r="J227" t="str">
            <v>Indonesia</v>
          </cell>
          <cell r="K227">
            <v>370009103</v>
          </cell>
          <cell r="L227" t="str">
            <v>Ministry of Finance</v>
          </cell>
          <cell r="M227">
            <v>43335</v>
          </cell>
          <cell r="N227" t="str">
            <v>FKB isol.</v>
          </cell>
          <cell r="O227" t="str">
            <v>18 amphibische Fahrzeuge inkl. zugehöriger Bordausstattung,E rsatzteilen, Consumables, Sonderwerkzeugsätzen, ComputerBase d Training Systemund Operator-/Mainainer Training*Exporteur:  General Dynamics European Land Systems-Germany-GmbH, Kais</v>
          </cell>
          <cell r="P227">
            <v>50642</v>
          </cell>
          <cell r="Q227" t="str">
            <v>Spezialfahrzeuge</v>
          </cell>
          <cell r="R227">
            <v>5</v>
          </cell>
          <cell r="S227" t="str">
            <v>Transport / Infrastruktur</v>
          </cell>
          <cell r="T227">
            <v>506</v>
          </cell>
          <cell r="U227" t="str">
            <v>Transportmittel (ohne Flugzeug und Schiff)</v>
          </cell>
        </row>
        <row r="228">
          <cell r="A228">
            <v>101665906630</v>
          </cell>
          <cell r="B228">
            <v>55000000</v>
          </cell>
          <cell r="D228">
            <v>50331995.570000008</v>
          </cell>
          <cell r="E228">
            <v>37561190.719999999</v>
          </cell>
          <cell r="F228">
            <v>12770804.850000009</v>
          </cell>
          <cell r="G228">
            <v>100101665</v>
          </cell>
          <cell r="H228" t="str">
            <v>AKA Ausfuhrkredit-Gesellschaft mit beschränkter Haftung</v>
          </cell>
          <cell r="I228">
            <v>52</v>
          </cell>
          <cell r="J228" t="str">
            <v>Turkey</v>
          </cell>
          <cell r="K228">
            <v>305215143</v>
          </cell>
          <cell r="L228" t="str">
            <v>General Tekstil Sanayi ve Ticaret A.S.</v>
          </cell>
          <cell r="M228">
            <v>43346</v>
          </cell>
          <cell r="N228" t="str">
            <v>FKG</v>
          </cell>
          <cell r="O228" t="str">
            <v>1 Anlage zur Produktion von Spinnvliesstoffen inkl. Montage</v>
          </cell>
          <cell r="P228">
            <v>80603</v>
          </cell>
          <cell r="Q228" t="str">
            <v>Maschinen für Kunststoffindustrie</v>
          </cell>
          <cell r="R228">
            <v>8</v>
          </cell>
          <cell r="S228" t="str">
            <v>Verarbeitende Industrie</v>
          </cell>
          <cell r="T228">
            <v>806</v>
          </cell>
          <cell r="U228" t="str">
            <v>Maschinenbau für die verarbeitende Industrie</v>
          </cell>
        </row>
        <row r="229">
          <cell r="A229">
            <v>21865</v>
          </cell>
          <cell r="B229">
            <v>41097778</v>
          </cell>
          <cell r="D229">
            <v>54546967.949999988</v>
          </cell>
          <cell r="E229">
            <v>37539120.459999993</v>
          </cell>
          <cell r="F229">
            <v>17007847.489999995</v>
          </cell>
          <cell r="G229">
            <v>100320477</v>
          </cell>
          <cell r="H229" t="str">
            <v>BPIFRANCE ASSURANCE EXPORT</v>
          </cell>
          <cell r="I229">
            <v>740</v>
          </cell>
          <cell r="J229" t="str">
            <v>Hong Kong</v>
          </cell>
          <cell r="K229">
            <v>374000051</v>
          </cell>
          <cell r="L229" t="str">
            <v>Cathay Pacific Airways Ltd.</v>
          </cell>
          <cell r="M229">
            <v>44503</v>
          </cell>
          <cell r="N229" t="str">
            <v>ABG Darlehen</v>
          </cell>
          <cell r="O229" t="str">
            <v>1 Flugzeug A350</v>
          </cell>
          <cell r="P229">
            <v>50621</v>
          </cell>
          <cell r="Q229" t="str">
            <v>Airbusse</v>
          </cell>
          <cell r="R229">
            <v>5</v>
          </cell>
          <cell r="S229" t="str">
            <v>Transport / Infrastruktur</v>
          </cell>
          <cell r="T229">
            <v>506</v>
          </cell>
          <cell r="U229" t="str">
            <v>Flugzeuge</v>
          </cell>
        </row>
        <row r="230">
          <cell r="A230">
            <v>22841</v>
          </cell>
          <cell r="B230">
            <v>44859814</v>
          </cell>
          <cell r="D230">
            <v>38224415.170000002</v>
          </cell>
          <cell r="E230">
            <v>37433051.429999992</v>
          </cell>
          <cell r="F230">
            <v>791363.74000000954</v>
          </cell>
          <cell r="G230">
            <v>100313468</v>
          </cell>
          <cell r="H230" t="str">
            <v>Export Credits Guarantee Department (ECGD)</v>
          </cell>
          <cell r="I230">
            <v>334</v>
          </cell>
          <cell r="J230" t="str">
            <v>Ethiopia</v>
          </cell>
          <cell r="K230">
            <v>333401139</v>
          </cell>
          <cell r="L230" t="str">
            <v>Ethiopian Airlines Group</v>
          </cell>
          <cell r="M230">
            <v>44551</v>
          </cell>
          <cell r="N230" t="str">
            <v>ABG Darlehen</v>
          </cell>
          <cell r="O230" t="str">
            <v>1 Airbus A 350</v>
          </cell>
          <cell r="P230">
            <v>50621</v>
          </cell>
          <cell r="Q230" t="str">
            <v>Airbusse</v>
          </cell>
          <cell r="R230">
            <v>5</v>
          </cell>
          <cell r="S230" t="str">
            <v>Transport / Infrastruktur</v>
          </cell>
          <cell r="T230">
            <v>506</v>
          </cell>
          <cell r="U230" t="str">
            <v>Flugzeuge</v>
          </cell>
        </row>
        <row r="231">
          <cell r="A231">
            <v>22836</v>
          </cell>
          <cell r="B231">
            <v>44859814</v>
          </cell>
          <cell r="D231">
            <v>38123184.759999998</v>
          </cell>
          <cell r="E231">
            <v>37363532.819999993</v>
          </cell>
          <cell r="F231">
            <v>759651.94000000507</v>
          </cell>
          <cell r="G231">
            <v>100313468</v>
          </cell>
          <cell r="H231" t="str">
            <v>Export Credits Guarantee Department (ECGD)</v>
          </cell>
          <cell r="I231">
            <v>334</v>
          </cell>
          <cell r="J231" t="str">
            <v>Ethiopia</v>
          </cell>
          <cell r="K231">
            <v>333401139</v>
          </cell>
          <cell r="L231" t="str">
            <v>Ethiopian Airlines Group</v>
          </cell>
          <cell r="M231">
            <v>44550</v>
          </cell>
          <cell r="N231" t="str">
            <v>ABG Darlehen</v>
          </cell>
          <cell r="O231" t="str">
            <v>1 Airbus A 350</v>
          </cell>
          <cell r="P231">
            <v>50621</v>
          </cell>
          <cell r="Q231" t="str">
            <v>Airbusse</v>
          </cell>
          <cell r="R231">
            <v>5</v>
          </cell>
          <cell r="S231" t="str">
            <v>Transport / Infrastruktur</v>
          </cell>
          <cell r="T231">
            <v>506</v>
          </cell>
          <cell r="U231" t="str">
            <v>Flugzeuge</v>
          </cell>
        </row>
        <row r="232">
          <cell r="A232">
            <v>352247900102</v>
          </cell>
          <cell r="B232">
            <v>328000000</v>
          </cell>
          <cell r="D232">
            <v>43332355.689999998</v>
          </cell>
          <cell r="E232">
            <v>36991035.670000002</v>
          </cell>
          <cell r="F232">
            <v>6341320.0199999958</v>
          </cell>
          <cell r="G232">
            <v>100352247</v>
          </cell>
          <cell r="H232" t="str">
            <v>KfW IPEX-Bank GmbH</v>
          </cell>
          <cell r="I232">
            <v>400</v>
          </cell>
          <cell r="J232" t="str">
            <v>United States</v>
          </cell>
          <cell r="K232">
            <v>340018479</v>
          </cell>
          <cell r="L232" t="str">
            <v>Carnival Corporation</v>
          </cell>
          <cell r="M232">
            <v>39687</v>
          </cell>
          <cell r="N232" t="str">
            <v>FKG</v>
          </cell>
          <cell r="O232" t="str">
            <v>Bau und Lieferung eines Kreuzfahrtschiffes (min.1.087Passagi erkabinen) für AIDA Cruises (Neubau S 680)</v>
          </cell>
          <cell r="P232">
            <v>51631</v>
          </cell>
          <cell r="Q232" t="str">
            <v>Passagierschiffe</v>
          </cell>
          <cell r="R232">
            <v>5</v>
          </cell>
          <cell r="S232" t="str">
            <v>Transport / Infrastruktur</v>
          </cell>
          <cell r="T232">
            <v>516</v>
          </cell>
          <cell r="U232" t="str">
            <v>Schiffe</v>
          </cell>
        </row>
        <row r="233">
          <cell r="A233">
            <v>190697900641</v>
          </cell>
          <cell r="B233">
            <v>68273000</v>
          </cell>
          <cell r="D233">
            <v>47328348.980000012</v>
          </cell>
          <cell r="E233">
            <v>36975272.620000005</v>
          </cell>
          <cell r="F233">
            <v>10353076.360000007</v>
          </cell>
          <cell r="G233">
            <v>100190697</v>
          </cell>
          <cell r="H233" t="str">
            <v>Landesbank Hessen-Thüringen Girozentrale</v>
          </cell>
          <cell r="I233">
            <v>81</v>
          </cell>
          <cell r="J233" t="str">
            <v>Russia</v>
          </cell>
          <cell r="K233">
            <v>308101070</v>
          </cell>
          <cell r="L233" t="str">
            <v>Gazprombank</v>
          </cell>
          <cell r="M233">
            <v>42951</v>
          </cell>
          <cell r="N233" t="str">
            <v>FKG</v>
          </cell>
          <cell r="O233" t="str">
            <v>Lieferungen und Leistungen aus Exportgeschäften 1 und 2</v>
          </cell>
          <cell r="P233">
            <v>30401</v>
          </cell>
          <cell r="Q233" t="str">
            <v>Maschinen: chemische Industrie</v>
          </cell>
          <cell r="R233">
            <v>3</v>
          </cell>
          <cell r="S233" t="str">
            <v>Chemie</v>
          </cell>
          <cell r="T233">
            <v>304</v>
          </cell>
          <cell r="U233" t="str">
            <v>Maschinenbau Chemie</v>
          </cell>
        </row>
        <row r="234">
          <cell r="A234">
            <v>170908901303</v>
          </cell>
          <cell r="B234">
            <v>75724500</v>
          </cell>
          <cell r="D234">
            <v>46458474.069999993</v>
          </cell>
          <cell r="E234">
            <v>36871804.799999997</v>
          </cell>
          <cell r="F234">
            <v>9586669.2699999958</v>
          </cell>
          <cell r="G234">
            <v>100170908</v>
          </cell>
          <cell r="H234" t="str">
            <v>COMMERZBANK Aktiengesellschaft</v>
          </cell>
          <cell r="I234">
            <v>86</v>
          </cell>
          <cell r="J234" t="str">
            <v>Belarus</v>
          </cell>
          <cell r="K234">
            <v>308602777</v>
          </cell>
          <cell r="L234" t="str">
            <v>OOO Kronospan NT (INN 590777353)</v>
          </cell>
          <cell r="M234">
            <v>43033</v>
          </cell>
          <cell r="N234" t="str">
            <v>FKG</v>
          </cell>
          <cell r="O234" t="str">
            <v>Anlage zur Modernisierung einer Gesamtanlage zur Herst.von H olzspanplatten</v>
          </cell>
          <cell r="P234">
            <v>60302</v>
          </cell>
          <cell r="Q234" t="str">
            <v>Anlagen: Herstellung von Holzwaren</v>
          </cell>
          <cell r="R234">
            <v>6</v>
          </cell>
          <cell r="S234" t="str">
            <v>Papier-, Holz-, Leder- und Textilindustrie</v>
          </cell>
          <cell r="T234">
            <v>603</v>
          </cell>
          <cell r="U234" t="str">
            <v>Holzverarbeitung</v>
          </cell>
        </row>
        <row r="235">
          <cell r="A235">
            <v>182709901095</v>
          </cell>
          <cell r="B235">
            <v>58030500</v>
          </cell>
          <cell r="D235">
            <v>48669800.670000009</v>
          </cell>
          <cell r="E235">
            <v>36871061.100000001</v>
          </cell>
          <cell r="F235">
            <v>11798739.570000008</v>
          </cell>
          <cell r="G235">
            <v>100182709</v>
          </cell>
          <cell r="H235" t="str">
            <v>Landesbank Baden-Württemberg</v>
          </cell>
          <cell r="I235">
            <v>52</v>
          </cell>
          <cell r="J235" t="str">
            <v>Turkey</v>
          </cell>
          <cell r="K235">
            <v>305224588</v>
          </cell>
          <cell r="L235" t="str">
            <v>Mav Elyaf Sanayi ve Ticaret A.S.</v>
          </cell>
          <cell r="M235">
            <v>43405</v>
          </cell>
          <cell r="N235" t="str">
            <v>FKG</v>
          </cell>
          <cell r="O235" t="str">
            <v>Lieferung und Montage einer Spinnvliesanlage</v>
          </cell>
          <cell r="P235">
            <v>80603</v>
          </cell>
          <cell r="Q235" t="str">
            <v>Maschinen für Kunststoffindustrie</v>
          </cell>
          <cell r="R235">
            <v>8</v>
          </cell>
          <cell r="S235" t="str">
            <v>Verarbeitende Industrie</v>
          </cell>
          <cell r="T235">
            <v>806</v>
          </cell>
          <cell r="U235" t="str">
            <v>Maschinenbau für die verarbeitende Industrie</v>
          </cell>
        </row>
        <row r="236">
          <cell r="A236">
            <v>19954</v>
          </cell>
          <cell r="B236">
            <v>43130000</v>
          </cell>
          <cell r="D236">
            <v>44807519.260000005</v>
          </cell>
          <cell r="E236">
            <v>36727474.799999997</v>
          </cell>
          <cell r="F236">
            <v>8080044.4600000083</v>
          </cell>
          <cell r="G236">
            <v>100601086</v>
          </cell>
          <cell r="H236" t="str">
            <v>Banco Santander, S.A. Global Export &amp; Agency Finance</v>
          </cell>
          <cell r="I236">
            <v>60</v>
          </cell>
          <cell r="J236" t="str">
            <v>Poland</v>
          </cell>
          <cell r="K236">
            <v>30344</v>
          </cell>
          <cell r="L236" t="str">
            <v>Zabka Automatic Logistics Sp. z.o.o.</v>
          </cell>
          <cell r="M236">
            <v>44434</v>
          </cell>
          <cell r="N236" t="str">
            <v>FKG isol.</v>
          </cell>
          <cell r="O236" t="str">
            <v>Maschinen für verschiedene Waren</v>
          </cell>
          <cell r="P236">
            <v>80607</v>
          </cell>
          <cell r="Q236" t="str">
            <v>Maschinen für versch. Waren</v>
          </cell>
          <cell r="R236">
            <v>8</v>
          </cell>
          <cell r="S236" t="str">
            <v>Verarbeitende Industrie</v>
          </cell>
          <cell r="T236">
            <v>806</v>
          </cell>
          <cell r="U236" t="str">
            <v>Maschinenbau für die verarbeitende Industrie</v>
          </cell>
        </row>
        <row r="237">
          <cell r="A237">
            <v>356793900086</v>
          </cell>
          <cell r="B237">
            <v>90335150</v>
          </cell>
          <cell r="D237">
            <v>44743819.450000003</v>
          </cell>
          <cell r="E237">
            <v>36675261.799999997</v>
          </cell>
          <cell r="F237">
            <v>8068557.650000006</v>
          </cell>
          <cell r="G237">
            <v>100356793</v>
          </cell>
          <cell r="H237" t="str">
            <v>ING Bank, eine Niederlassung der ING-DiBa AG</v>
          </cell>
          <cell r="I237">
            <v>81</v>
          </cell>
          <cell r="J237" t="str">
            <v>Russia</v>
          </cell>
          <cell r="K237">
            <v>308104435</v>
          </cell>
          <cell r="L237" t="str">
            <v>AO Segezhskiy Tsellyulozno-Bumazhniy Kombinat (AO Segezhskiy TSBK; INN 1006004155)</v>
          </cell>
          <cell r="M237">
            <v>43199</v>
          </cell>
          <cell r="N237" t="str">
            <v>FKG isol.</v>
          </cell>
          <cell r="O237" t="str">
            <v>Produktionslinie für braune Verpackungspapiere*Exporteur: Vo ith Paper GmbH &amp; Co. KG, Heidenheim</v>
          </cell>
          <cell r="P237">
            <v>60202</v>
          </cell>
          <cell r="Q237" t="str">
            <v>Anlagen: Herst. von Papier, Pappe</v>
          </cell>
          <cell r="R237">
            <v>6</v>
          </cell>
          <cell r="S237" t="str">
            <v>Papier-, Holz-, Leder- und Textilindustrie</v>
          </cell>
          <cell r="T237">
            <v>602</v>
          </cell>
          <cell r="U237" t="str">
            <v>Papier- und Zellstoffherstellung</v>
          </cell>
        </row>
        <row r="238">
          <cell r="A238">
            <v>600478900093</v>
          </cell>
          <cell r="B238">
            <v>107830546</v>
          </cell>
          <cell r="D238">
            <v>38368766.599999994</v>
          </cell>
          <cell r="E238">
            <v>36527681.329999998</v>
          </cell>
          <cell r="F238">
            <v>1841085.2699999958</v>
          </cell>
          <cell r="G238">
            <v>100600478</v>
          </cell>
          <cell r="H238" t="str">
            <v>Société Générale S.A.</v>
          </cell>
          <cell r="I238">
            <v>64</v>
          </cell>
          <cell r="J238" t="str">
            <v>Hungary</v>
          </cell>
          <cell r="K238">
            <v>306403455</v>
          </cell>
          <cell r="L238" t="str">
            <v>Nitrogenmuvek Vegyipari Rt.</v>
          </cell>
          <cell r="M238">
            <v>42408</v>
          </cell>
          <cell r="N238" t="str">
            <v>FKG isol.</v>
          </cell>
          <cell r="O238" t="str">
            <v>Anlagen zum Granulieren + zur Herstellung von Salpetersäuree inschl. Leistungen im Rahmen der Erweiterung von Produkt-ion skapazitäten eines bestehenden Werkes zur Herstellung vonDün gemitteln.</v>
          </cell>
          <cell r="P238">
            <v>30201</v>
          </cell>
          <cell r="Q238" t="str">
            <v>Anlagen: Herst. von Düngemitteln</v>
          </cell>
          <cell r="R238">
            <v>3</v>
          </cell>
          <cell r="S238" t="str">
            <v>Chemie</v>
          </cell>
          <cell r="T238">
            <v>302</v>
          </cell>
          <cell r="U238" t="str">
            <v>Düngemittel</v>
          </cell>
        </row>
        <row r="239">
          <cell r="A239">
            <v>22132</v>
          </cell>
          <cell r="B239">
            <v>40350000</v>
          </cell>
          <cell r="D239">
            <v>49630295.810000002</v>
          </cell>
          <cell r="E239">
            <v>36492864.509999998</v>
          </cell>
          <cell r="F239">
            <v>13137431.300000004</v>
          </cell>
          <cell r="G239">
            <v>100170908</v>
          </cell>
          <cell r="H239" t="str">
            <v>COMMERZBANK Aktiengesellschaft</v>
          </cell>
          <cell r="I239">
            <v>400</v>
          </cell>
          <cell r="J239" t="str">
            <v>United States</v>
          </cell>
          <cell r="K239">
            <v>340018973</v>
          </cell>
          <cell r="L239" t="str">
            <v>Fitesa Simpsonville Inc.</v>
          </cell>
          <cell r="M239">
            <v>44648</v>
          </cell>
          <cell r="N239" t="str">
            <v>FKG isol.</v>
          </cell>
          <cell r="O239" t="str">
            <v>Lieferung, Montage und Inbetriebnahme einer Vliesstoffanlage  zur Herstellung von Spinnvlies</v>
          </cell>
          <cell r="P239">
            <v>80603</v>
          </cell>
          <cell r="Q239" t="str">
            <v>Maschinen für Kunststoffindustrie</v>
          </cell>
          <cell r="R239">
            <v>8</v>
          </cell>
          <cell r="S239" t="str">
            <v>Verarbeitende Industrie</v>
          </cell>
          <cell r="T239">
            <v>806</v>
          </cell>
          <cell r="U239" t="str">
            <v>Maschinenbau für die verarbeitende Industrie</v>
          </cell>
        </row>
        <row r="240">
          <cell r="A240">
            <v>25925</v>
          </cell>
          <cell r="B240">
            <v>49200000</v>
          </cell>
          <cell r="D240">
            <v>43312846.5</v>
          </cell>
          <cell r="E240">
            <v>36397350</v>
          </cell>
          <cell r="F240">
            <v>6915496.5</v>
          </cell>
          <cell r="G240">
            <v>100600625</v>
          </cell>
          <cell r="H240" t="str">
            <v>Credit Suisse AG</v>
          </cell>
          <cell r="I240">
            <v>74</v>
          </cell>
          <cell r="J240" t="str">
            <v>Lithuania</v>
          </cell>
          <cell r="K240">
            <v>27055</v>
          </cell>
          <cell r="L240" t="str">
            <v>Girteka Holding UAB</v>
          </cell>
          <cell r="M240">
            <v>44589</v>
          </cell>
          <cell r="N240" t="str">
            <v>FKG isol.</v>
          </cell>
          <cell r="O240" t="str">
            <v>Lieferung von 1.000 MAN Lastkraftwagen</v>
          </cell>
          <cell r="P240">
            <v>50601</v>
          </cell>
          <cell r="Q240" t="str">
            <v>Lastkraftwagen</v>
          </cell>
          <cell r="R240">
            <v>5</v>
          </cell>
          <cell r="S240" t="str">
            <v>Transport / Infrastruktur</v>
          </cell>
          <cell r="T240">
            <v>506</v>
          </cell>
          <cell r="U240" t="str">
            <v>Transportmittel (ohne Flugzeug und Schiff)</v>
          </cell>
        </row>
        <row r="241">
          <cell r="A241">
            <v>352247900202</v>
          </cell>
          <cell r="B241">
            <v>112767921</v>
          </cell>
          <cell r="D241">
            <v>39960500.759999998</v>
          </cell>
          <cell r="E241">
            <v>36380739.759999998</v>
          </cell>
          <cell r="F241">
            <v>3579761</v>
          </cell>
          <cell r="G241">
            <v>100352247</v>
          </cell>
          <cell r="H241" t="str">
            <v>KfW IPEX-Bank GmbH</v>
          </cell>
          <cell r="I241">
            <v>632</v>
          </cell>
          <cell r="J241" t="str">
            <v>Saudi Arabia</v>
          </cell>
          <cell r="K241">
            <v>363208166</v>
          </cell>
          <cell r="L241" t="str">
            <v>Hajr for Electricity Production Co.</v>
          </cell>
          <cell r="M241">
            <v>40967</v>
          </cell>
          <cell r="N241" t="str">
            <v>FKG isol.</v>
          </cell>
          <cell r="O241" t="str">
            <v>Gas und Dampfkraftwerk bestehend aus 12 Gas-und 6 Dampfturbi nen sowie 18 Generatoren inkl. versch. Hilfsagregate*Exporte ur: Siemens AG, München</v>
          </cell>
          <cell r="P241">
            <v>40201</v>
          </cell>
          <cell r="Q241" t="str">
            <v>Gaskraftwerke</v>
          </cell>
          <cell r="R241">
            <v>4</v>
          </cell>
          <cell r="S241" t="str">
            <v>Energie</v>
          </cell>
          <cell r="T241">
            <v>402</v>
          </cell>
          <cell r="U241" t="str">
            <v>Mit fossilen Energieträgern betriebene Kraftwerke</v>
          </cell>
          <cell r="X241">
            <v>2149631990</v>
          </cell>
        </row>
        <row r="242">
          <cell r="A242">
            <v>352247900498</v>
          </cell>
          <cell r="B242">
            <v>56273416</v>
          </cell>
          <cell r="D242">
            <v>38075293.670000009</v>
          </cell>
          <cell r="E242">
            <v>36352627.040000014</v>
          </cell>
          <cell r="F242">
            <v>1722666.6299999952</v>
          </cell>
          <cell r="G242">
            <v>100352247</v>
          </cell>
          <cell r="H242" t="str">
            <v>KfW IPEX-Bank GmbH</v>
          </cell>
          <cell r="I242">
            <v>664</v>
          </cell>
          <cell r="J242" t="str">
            <v>India</v>
          </cell>
          <cell r="K242">
            <v>366415699</v>
          </cell>
          <cell r="L242" t="str">
            <v>JSW Steel Ltd.</v>
          </cell>
          <cell r="M242">
            <v>43693</v>
          </cell>
          <cell r="N242" t="str">
            <v>FKG</v>
          </cell>
          <cell r="O242" t="str">
            <v>Modernisierung Warmbandstraße</v>
          </cell>
          <cell r="P242">
            <v>80101</v>
          </cell>
          <cell r="Q242" t="str">
            <v>Stahl- und Hüttenwerke</v>
          </cell>
          <cell r="R242">
            <v>8</v>
          </cell>
          <cell r="S242" t="str">
            <v>Verarbeitende Industrie</v>
          </cell>
          <cell r="T242">
            <v>801</v>
          </cell>
          <cell r="U242" t="str">
            <v>Metallindustrie</v>
          </cell>
          <cell r="Y242">
            <v>44074</v>
          </cell>
        </row>
        <row r="243">
          <cell r="A243">
            <v>162246901181</v>
          </cell>
          <cell r="B243">
            <v>42232000</v>
          </cell>
          <cell r="D243">
            <v>48627382.890000008</v>
          </cell>
          <cell r="E243">
            <v>36289091.760000005</v>
          </cell>
          <cell r="F243">
            <v>12338291.130000003</v>
          </cell>
          <cell r="G243">
            <v>100162246</v>
          </cell>
          <cell r="H243" t="str">
            <v>ODDO BHF SE</v>
          </cell>
          <cell r="I243">
            <v>632</v>
          </cell>
          <cell r="J243" t="str">
            <v>Saudi Arabia</v>
          </cell>
          <cell r="K243">
            <v>363208988</v>
          </cell>
          <cell r="L243" t="str">
            <v>Jubail Pharma Ltd.</v>
          </cell>
          <cell r="M243">
            <v>43507</v>
          </cell>
          <cell r="N243" t="str">
            <v>FKG</v>
          </cell>
          <cell r="O243" t="str">
            <v>Lieferung, Montage u. Inbetriebn. v. Maschinen z. Herst. von Generika für Produktguppen Inhalatoren,Nasensprays, Augen-tr opfen und Oralmedikamente (Tabletten/Kapseln)</v>
          </cell>
          <cell r="P243">
            <v>30103</v>
          </cell>
          <cell r="Q243" t="str">
            <v>Pharmazeutische Produkte</v>
          </cell>
          <cell r="R243">
            <v>3</v>
          </cell>
          <cell r="S243" t="str">
            <v>Chemie</v>
          </cell>
          <cell r="T243">
            <v>301</v>
          </cell>
          <cell r="U243" t="str">
            <v>Pharmaindustrie; Biotechnologie</v>
          </cell>
        </row>
        <row r="244">
          <cell r="A244">
            <v>16605</v>
          </cell>
          <cell r="B244">
            <v>83603000</v>
          </cell>
          <cell r="D244">
            <v>41605619.650000006</v>
          </cell>
          <cell r="E244">
            <v>36203982.450000003</v>
          </cell>
          <cell r="F244">
            <v>5401637.200000003</v>
          </cell>
          <cell r="G244">
            <v>100600625</v>
          </cell>
          <cell r="H244" t="str">
            <v>Credit Suisse AG</v>
          </cell>
          <cell r="I244">
            <v>74</v>
          </cell>
          <cell r="J244" t="str">
            <v>Lithuania</v>
          </cell>
          <cell r="K244">
            <v>27055</v>
          </cell>
          <cell r="L244" t="str">
            <v>Girteka Holding UAB</v>
          </cell>
          <cell r="M244">
            <v>44413</v>
          </cell>
          <cell r="N244" t="str">
            <v>FKG isol.</v>
          </cell>
          <cell r="O244" t="str">
            <v>Lieferung von 247 Curtainsider und 1.109 Sattelkoffer</v>
          </cell>
          <cell r="P244">
            <v>50601</v>
          </cell>
          <cell r="Q244" t="str">
            <v>Lastkraftwagen</v>
          </cell>
          <cell r="R244">
            <v>5</v>
          </cell>
          <cell r="S244" t="str">
            <v>Transport / Infrastruktur</v>
          </cell>
          <cell r="T244">
            <v>506</v>
          </cell>
          <cell r="U244" t="str">
            <v>Transportmittel (ohne Flugzeug und Schiff)</v>
          </cell>
        </row>
        <row r="245">
          <cell r="A245">
            <v>600614900028</v>
          </cell>
          <cell r="B245">
            <v>39710000</v>
          </cell>
          <cell r="D245">
            <v>46921387.070000008</v>
          </cell>
          <cell r="E245">
            <v>36093374.679999992</v>
          </cell>
          <cell r="F245">
            <v>10828012.390000015</v>
          </cell>
          <cell r="G245">
            <v>35300</v>
          </cell>
          <cell r="H245" t="str">
            <v>Standard Chartered Bank (Singapore) Limited</v>
          </cell>
          <cell r="I245">
            <v>666</v>
          </cell>
          <cell r="J245" t="str">
            <v>Bangladesh</v>
          </cell>
          <cell r="K245">
            <v>366602392</v>
          </cell>
          <cell r="L245" t="str">
            <v>Modern Syntex Ltd. (St.Nr. 158772656226</v>
          </cell>
          <cell r="M245">
            <v>44491</v>
          </cell>
          <cell r="N245" t="str">
            <v>FKG</v>
          </cell>
          <cell r="O245" t="str">
            <v>Lieferung und Montage einer Polyesterfaseranlage inkl. Polyk ondensationsanlage, einer Stapelfaseranlage sowie Spinnerei- , Aufwickel- und Texturiermaschinen</v>
          </cell>
          <cell r="P245">
            <v>60505</v>
          </cell>
          <cell r="Q245" t="str">
            <v>Textilmaschinen</v>
          </cell>
          <cell r="R245">
            <v>6</v>
          </cell>
          <cell r="S245" t="str">
            <v>Papier-, Holz-, Leder- und Textilindustrie</v>
          </cell>
          <cell r="T245">
            <v>605</v>
          </cell>
          <cell r="U245" t="str">
            <v>Maschinenbau Papier-, Holz-, Leder- und Textilindustrie</v>
          </cell>
        </row>
        <row r="246">
          <cell r="A246">
            <v>26031</v>
          </cell>
          <cell r="B246">
            <v>37828143</v>
          </cell>
          <cell r="D246">
            <v>50955138</v>
          </cell>
          <cell r="E246">
            <v>35883900</v>
          </cell>
          <cell r="F246">
            <v>15071238</v>
          </cell>
          <cell r="G246">
            <v>100182709</v>
          </cell>
          <cell r="H246" t="str">
            <v>Landesbank Baden-Württemberg</v>
          </cell>
          <cell r="I246">
            <v>85</v>
          </cell>
          <cell r="J246" t="str">
            <v>Uzbekistan</v>
          </cell>
          <cell r="K246">
            <v>308500700</v>
          </cell>
          <cell r="L246" t="str">
            <v>JSCB Agrobank</v>
          </cell>
          <cell r="M246">
            <v>44735</v>
          </cell>
          <cell r="N246" t="str">
            <v>FKG</v>
          </cell>
          <cell r="O246" t="str">
            <v>Lieferung, Montage und Inbetriebnahme von Spinnereivorbereit ungsmaschinen, einer Kämmerei, einer Spinnereianlage, Spulma schinen, einer Reinigungseinrichtung, einem Garn-Konditionie rer und einer Dämpfanlage, Laborausstattung, einer Klima-</v>
          </cell>
          <cell r="P246">
            <v>60505</v>
          </cell>
          <cell r="Q246" t="str">
            <v>Textilmaschinen</v>
          </cell>
          <cell r="R246">
            <v>6</v>
          </cell>
          <cell r="S246" t="str">
            <v>Papier-, Holz-, Leder- und Textilindustrie</v>
          </cell>
          <cell r="T246">
            <v>605</v>
          </cell>
          <cell r="U246" t="str">
            <v>Maschinenbau Papier-, Holz-, Leder- und Textilindustrie</v>
          </cell>
        </row>
        <row r="247">
          <cell r="A247">
            <v>170908901351</v>
          </cell>
          <cell r="B247">
            <v>179190000</v>
          </cell>
          <cell r="D247">
            <v>43448666.520000003</v>
          </cell>
          <cell r="E247">
            <v>35617723</v>
          </cell>
          <cell r="F247">
            <v>7830943.5200000033</v>
          </cell>
          <cell r="G247">
            <v>100170908</v>
          </cell>
          <cell r="H247" t="str">
            <v>COMMERZBANK Aktiengesellschaft</v>
          </cell>
          <cell r="I247">
            <v>83</v>
          </cell>
          <cell r="J247" t="str">
            <v>Turkmenistan</v>
          </cell>
          <cell r="K247">
            <v>308309056</v>
          </cell>
          <cell r="L247" t="str">
            <v>Regierung von Turkmenistan v. d. Turkmenvnesheconombank</v>
          </cell>
          <cell r="M247">
            <v>43832</v>
          </cell>
          <cell r="N247" t="str">
            <v>FKB</v>
          </cell>
          <cell r="O247" t="str">
            <v>Deutsche Lieferungen: Mädrescher, Pflüge, Räumer und Walzen Französische Lieferungen: Traktoren, Bagger Niederländische Lieferungen: Schwimmbagger</v>
          </cell>
          <cell r="P247">
            <v>70401</v>
          </cell>
          <cell r="Q247" t="str">
            <v>Maschinen für die Landwirtschaft</v>
          </cell>
          <cell r="R247">
            <v>7</v>
          </cell>
          <cell r="S247" t="str">
            <v>Agrarsektor und Nahrungsmittelindustrie</v>
          </cell>
          <cell r="T247">
            <v>704</v>
          </cell>
          <cell r="U247" t="str">
            <v>Maschinenbau Agrarsektor und Nahrungsmittelindustrie</v>
          </cell>
        </row>
        <row r="248">
          <cell r="A248">
            <v>163405900602</v>
          </cell>
          <cell r="B248">
            <v>43250000</v>
          </cell>
          <cell r="D248">
            <v>45427294.350000001</v>
          </cell>
          <cell r="E248">
            <v>35490073.689999998</v>
          </cell>
          <cell r="F248">
            <v>9937220.6600000039</v>
          </cell>
          <cell r="G248">
            <v>100163405</v>
          </cell>
          <cell r="H248" t="str">
            <v>DZ BANK AG Deutsche Zentral-Genossenschaftsbank, Frankfurt am Main</v>
          </cell>
          <cell r="I248">
            <v>52</v>
          </cell>
          <cell r="J248" t="str">
            <v>Turkey</v>
          </cell>
          <cell r="K248">
            <v>305222176</v>
          </cell>
          <cell r="L248" t="str">
            <v>Camsan Ordu Agac Sanayi ve Tic. A.S.</v>
          </cell>
          <cell r="M248">
            <v>43929</v>
          </cell>
          <cell r="N248" t="str">
            <v>FKG</v>
          </cell>
          <cell r="O248" t="str">
            <v>Lieferung einer Produktionslinie zur Herstellung von MDF/HDF -Holzwerkstoffplatten inkl. Montageüberwachung</v>
          </cell>
          <cell r="P248">
            <v>60302</v>
          </cell>
          <cell r="Q248" t="str">
            <v>Anlagen: Herstellung von Holzwaren</v>
          </cell>
          <cell r="R248">
            <v>6</v>
          </cell>
          <cell r="S248" t="str">
            <v>Papier-, Holz-, Leder- und Textilindustrie</v>
          </cell>
          <cell r="T248">
            <v>603</v>
          </cell>
          <cell r="U248" t="str">
            <v>Holzverarbeitung</v>
          </cell>
          <cell r="X248">
            <v>43250000</v>
          </cell>
        </row>
        <row r="249">
          <cell r="A249">
            <v>13591</v>
          </cell>
          <cell r="B249">
            <v>34144636</v>
          </cell>
          <cell r="D249">
            <v>38880764</v>
          </cell>
          <cell r="E249">
            <v>35346340</v>
          </cell>
          <cell r="F249">
            <v>3534424</v>
          </cell>
          <cell r="G249">
            <v>100317608</v>
          </cell>
          <cell r="H249" t="str">
            <v>Oesterreichische Kontrollbank Aktiengesellschaft</v>
          </cell>
          <cell r="I249">
            <v>85</v>
          </cell>
          <cell r="J249" t="str">
            <v>Uzbekistan</v>
          </cell>
          <cell r="K249">
            <v>308500033</v>
          </cell>
          <cell r="L249" t="str">
            <v>National Bank for Foreign Economic Activity of the Republic of Uzbekistan</v>
          </cell>
          <cell r="M249">
            <v>44216</v>
          </cell>
          <cell r="N249" t="str">
            <v>FKG isol.</v>
          </cell>
          <cell r="O249" t="str">
            <v>diverse Waren</v>
          </cell>
          <cell r="P249">
            <v>110101</v>
          </cell>
          <cell r="Q249" t="str">
            <v>Verschieden Warenarten ohen Hauptwarenart</v>
          </cell>
          <cell r="R249">
            <v>11</v>
          </cell>
          <cell r="S249" t="str">
            <v>Verschiedene Waaren</v>
          </cell>
          <cell r="T249">
            <v>1101</v>
          </cell>
          <cell r="U249" t="str">
            <v>Verschiedene Waaren</v>
          </cell>
        </row>
        <row r="250">
          <cell r="A250">
            <v>14303</v>
          </cell>
          <cell r="B250">
            <v>41200000</v>
          </cell>
          <cell r="D250">
            <v>49863554.829999998</v>
          </cell>
          <cell r="E250">
            <v>35251650</v>
          </cell>
          <cell r="F250">
            <v>14611904.829999998</v>
          </cell>
          <cell r="G250">
            <v>100274509</v>
          </cell>
          <cell r="H250" t="str">
            <v>HSBC Trinkaus &amp; Burkhardt GmbH</v>
          </cell>
          <cell r="I250">
            <v>508</v>
          </cell>
          <cell r="J250" t="str">
            <v>Brazil</v>
          </cell>
          <cell r="K250">
            <v>350813575</v>
          </cell>
          <cell r="L250" t="str">
            <v>Fitesa NaoTecidos S.A.</v>
          </cell>
          <cell r="M250">
            <v>44343</v>
          </cell>
          <cell r="N250" t="str">
            <v>FKG isol.</v>
          </cell>
          <cell r="O250" t="str">
            <v>Produktionslinie zur Herstellung von Spinnvlies</v>
          </cell>
          <cell r="P250">
            <v>80302</v>
          </cell>
          <cell r="Q250" t="str">
            <v>Anlagen: Herst. von Kunststoffprod.</v>
          </cell>
          <cell r="R250">
            <v>8</v>
          </cell>
          <cell r="S250" t="str">
            <v>Verarbeitende Industrie</v>
          </cell>
          <cell r="T250">
            <v>803</v>
          </cell>
          <cell r="U250" t="str">
            <v>Kunststoffindustrie</v>
          </cell>
        </row>
        <row r="251">
          <cell r="A251">
            <v>352247900452</v>
          </cell>
          <cell r="B251">
            <v>63320000</v>
          </cell>
          <cell r="D251">
            <v>48123200.550000004</v>
          </cell>
          <cell r="E251">
            <v>35089833.619999997</v>
          </cell>
          <cell r="F251">
            <v>13033366.930000007</v>
          </cell>
          <cell r="G251">
            <v>100352247</v>
          </cell>
          <cell r="H251" t="str">
            <v>KfW IPEX-Bank GmbH</v>
          </cell>
          <cell r="I251">
            <v>26</v>
          </cell>
          <cell r="J251" t="str">
            <v>Ireland</v>
          </cell>
          <cell r="K251">
            <v>302603833</v>
          </cell>
          <cell r="L251" t="str">
            <v>Glenart Shipping Ltd.</v>
          </cell>
          <cell r="M251">
            <v>43117</v>
          </cell>
          <cell r="N251" t="str">
            <v>FKG isol.</v>
          </cell>
          <cell r="O251" t="str">
            <v>4 Schüttgutfrachter (Bulk Carrier) mit Baunummern: 447, 448, 449 und 450*Exporteur: Ferus Smit Leer GmbH, Leer</v>
          </cell>
          <cell r="P251">
            <v>51636</v>
          </cell>
          <cell r="Q251" t="str">
            <v>Mehrzweckschiffe</v>
          </cell>
          <cell r="R251">
            <v>5</v>
          </cell>
          <cell r="S251" t="str">
            <v>Transport / Infrastruktur</v>
          </cell>
          <cell r="T251">
            <v>516</v>
          </cell>
          <cell r="U251" t="str">
            <v>Schiffe</v>
          </cell>
        </row>
        <row r="252">
          <cell r="A252">
            <v>394356900009</v>
          </cell>
          <cell r="B252">
            <v>473166444</v>
          </cell>
          <cell r="D252">
            <v>34769687.450000003</v>
          </cell>
          <cell r="E252">
            <v>34769687.450000003</v>
          </cell>
          <cell r="F252">
            <v>0</v>
          </cell>
          <cell r="G252">
            <v>100394356</v>
          </cell>
          <cell r="H252" t="str">
            <v>Siemens Mobility GmbH</v>
          </cell>
          <cell r="I252">
            <v>81</v>
          </cell>
          <cell r="J252" t="str">
            <v>Russia</v>
          </cell>
          <cell r="K252">
            <v>308116595</v>
          </cell>
          <cell r="L252" t="str">
            <v>Joint Stock Company Russian Railways (JSCO RZD)</v>
          </cell>
          <cell r="M252">
            <v>43734</v>
          </cell>
          <cell r="N252" t="str">
            <v>FG + G</v>
          </cell>
          <cell r="O252" t="str">
            <v>13 HochgeschwindigkeitszügeLieferung, Inbetriebnahme und Zul assung</v>
          </cell>
          <cell r="P252">
            <v>50612</v>
          </cell>
          <cell r="Q252" t="str">
            <v>Triebwagen</v>
          </cell>
          <cell r="R252">
            <v>5</v>
          </cell>
          <cell r="S252" t="str">
            <v>Transport / Infrastruktur</v>
          </cell>
          <cell r="T252">
            <v>506</v>
          </cell>
          <cell r="U252" t="str">
            <v>Transportmittel (ohne Flugzeug und Schiff)</v>
          </cell>
        </row>
        <row r="253">
          <cell r="A253">
            <v>3795</v>
          </cell>
          <cell r="B253">
            <v>48847500</v>
          </cell>
          <cell r="D253">
            <v>44494028.949999996</v>
          </cell>
          <cell r="E253">
            <v>34760960.129999995</v>
          </cell>
          <cell r="F253">
            <v>9733068.8200000003</v>
          </cell>
          <cell r="G253">
            <v>100166454</v>
          </cell>
          <cell r="H253" t="str">
            <v>Bayerische Landesbank</v>
          </cell>
          <cell r="I253">
            <v>52</v>
          </cell>
          <cell r="J253" t="str">
            <v>Turkey</v>
          </cell>
          <cell r="K253">
            <v>13622</v>
          </cell>
          <cell r="L253" t="str">
            <v>Akis Enerji Yatirim Üretim ve Ticaret A.S.</v>
          </cell>
          <cell r="M253">
            <v>43945</v>
          </cell>
          <cell r="N253" t="str">
            <v>FKG</v>
          </cell>
          <cell r="O253" t="str">
            <v>Exportgeschäft A:Maschinenhäuser, Antriebsstränge, SCADA-Sys tem (Fernüberwachung) Exportgeschäft B: Türme, Turminnenauss tattung, Blattsätze, Ankerkörbe sowie Montage und In-betrieb nahme</v>
          </cell>
          <cell r="P253">
            <v>40103</v>
          </cell>
          <cell r="Q253" t="str">
            <v>Windkraft</v>
          </cell>
          <cell r="R253">
            <v>4</v>
          </cell>
          <cell r="S253" t="str">
            <v>Energie</v>
          </cell>
          <cell r="T253">
            <v>401</v>
          </cell>
          <cell r="U253" t="str">
            <v>Erneuerbare Energien</v>
          </cell>
        </row>
        <row r="254">
          <cell r="A254">
            <v>20655</v>
          </cell>
          <cell r="B254">
            <v>37702000</v>
          </cell>
          <cell r="D254">
            <v>48995680</v>
          </cell>
          <cell r="E254">
            <v>34504000</v>
          </cell>
          <cell r="F254">
            <v>14491680</v>
          </cell>
          <cell r="G254">
            <v>100182709</v>
          </cell>
          <cell r="H254" t="str">
            <v>Landesbank Baden-Württemberg</v>
          </cell>
          <cell r="I254">
            <v>508</v>
          </cell>
          <cell r="J254" t="str">
            <v>Brazil</v>
          </cell>
          <cell r="K254">
            <v>350823757</v>
          </cell>
          <cell r="L254" t="str">
            <v>Guararapes Paineis S.A.</v>
          </cell>
          <cell r="M254">
            <v>44532</v>
          </cell>
          <cell r="N254" t="str">
            <v>FKG</v>
          </cell>
          <cell r="O254" t="str">
            <v>Lieferung einer Form- und Pressenstraße für eine neue MDF-Pl atten-Anlageinkl. Überwachung der Montage und Inbetriebnahme  und Schulungsleistungen</v>
          </cell>
          <cell r="P254">
            <v>60302</v>
          </cell>
          <cell r="Q254" t="str">
            <v>Anlagen: Herstellung von Holzwaren</v>
          </cell>
          <cell r="R254">
            <v>6</v>
          </cell>
          <cell r="S254" t="str">
            <v>Papier-, Holz-, Leder- und Textilindustrie</v>
          </cell>
          <cell r="T254">
            <v>603</v>
          </cell>
          <cell r="U254" t="str">
            <v>Holzverarbeitung</v>
          </cell>
        </row>
        <row r="255">
          <cell r="A255">
            <v>3717</v>
          </cell>
          <cell r="B255">
            <v>44210065</v>
          </cell>
          <cell r="D255">
            <v>43913210.469999991</v>
          </cell>
          <cell r="E255">
            <v>34358310.379999995</v>
          </cell>
          <cell r="F255">
            <v>9554900.0899999961</v>
          </cell>
          <cell r="G255">
            <v>100600232</v>
          </cell>
          <cell r="H255" t="str">
            <v>BANCO SANTANDER S.A.</v>
          </cell>
          <cell r="I255">
            <v>508</v>
          </cell>
          <cell r="J255" t="str">
            <v>Brazil</v>
          </cell>
          <cell r="K255">
            <v>350813789</v>
          </cell>
          <cell r="L255" t="str">
            <v>Berneck S.A. Paineis e Serrados</v>
          </cell>
          <cell r="M255">
            <v>43817</v>
          </cell>
          <cell r="N255" t="str">
            <v>FKG</v>
          </cell>
          <cell r="O255" t="str">
            <v>Lieferung und Montage von Maschinen und Einrichtungen für ei ne MDF-Anlage</v>
          </cell>
          <cell r="P255">
            <v>60302</v>
          </cell>
          <cell r="Q255" t="str">
            <v>Anlagen: Herstellung von Holzwaren</v>
          </cell>
          <cell r="R255">
            <v>6</v>
          </cell>
          <cell r="S255" t="str">
            <v>Papier-, Holz-, Leder- und Textilindustrie</v>
          </cell>
          <cell r="T255">
            <v>603</v>
          </cell>
          <cell r="U255" t="str">
            <v>Holzverarbeitung</v>
          </cell>
        </row>
        <row r="256">
          <cell r="A256">
            <v>163337903557</v>
          </cell>
          <cell r="B256">
            <v>76170000</v>
          </cell>
          <cell r="D256">
            <v>42437754.359999992</v>
          </cell>
          <cell r="E256">
            <v>34223995.43</v>
          </cell>
          <cell r="F256">
            <v>8213758.9299999923</v>
          </cell>
          <cell r="G256">
            <v>100163337</v>
          </cell>
          <cell r="H256" t="str">
            <v>UniCredit Bank AG</v>
          </cell>
          <cell r="I256">
            <v>66</v>
          </cell>
          <cell r="J256" t="str">
            <v>Romania</v>
          </cell>
          <cell r="K256">
            <v>306604866</v>
          </cell>
          <cell r="L256" t="str">
            <v>Yildiz Entegre Romania S.A.</v>
          </cell>
          <cell r="M256">
            <v>42611</v>
          </cell>
          <cell r="N256" t="str">
            <v>FKG</v>
          </cell>
          <cell r="O256" t="str">
            <v>Produktionslinie zur Herstellung von MDF/HDF-Platten</v>
          </cell>
          <cell r="P256">
            <v>60302</v>
          </cell>
          <cell r="Q256" t="str">
            <v>Anlagen: Herstellung von Holzwaren</v>
          </cell>
          <cell r="R256">
            <v>6</v>
          </cell>
          <cell r="S256" t="str">
            <v>Papier-, Holz-, Leder- und Textilindustrie</v>
          </cell>
          <cell r="T256">
            <v>603</v>
          </cell>
          <cell r="U256" t="str">
            <v>Holzverarbeitung</v>
          </cell>
        </row>
        <row r="257">
          <cell r="A257">
            <v>166454900454</v>
          </cell>
          <cell r="B257">
            <v>71111000</v>
          </cell>
          <cell r="D257">
            <v>47698902.639999993</v>
          </cell>
          <cell r="E257">
            <v>34138937.93</v>
          </cell>
          <cell r="F257">
            <v>13559964.709999993</v>
          </cell>
          <cell r="G257">
            <v>100166454</v>
          </cell>
          <cell r="H257" t="str">
            <v>Bayerische Landesbank</v>
          </cell>
          <cell r="I257">
            <v>508</v>
          </cell>
          <cell r="J257" t="str">
            <v>Brazil</v>
          </cell>
          <cell r="K257">
            <v>350826124</v>
          </cell>
          <cell r="L257" t="str">
            <v>Greenplac Tecnologia Industrial Ltda.</v>
          </cell>
          <cell r="M257">
            <v>42160</v>
          </cell>
          <cell r="N257" t="str">
            <v>FKG</v>
          </cell>
          <cell r="O257" t="str">
            <v>Maschinen und Einrichtungen zur Herstellung von MDF-Platten</v>
          </cell>
          <cell r="P257">
            <v>60302</v>
          </cell>
          <cell r="Q257" t="str">
            <v>Anlagen: Herstellung von Holzwaren</v>
          </cell>
          <cell r="R257">
            <v>6</v>
          </cell>
          <cell r="S257" t="str">
            <v>Papier-, Holz-, Leder- und Textilindustrie</v>
          </cell>
          <cell r="T257">
            <v>603</v>
          </cell>
          <cell r="U257" t="str">
            <v>Holzverarbeitung</v>
          </cell>
        </row>
        <row r="258">
          <cell r="A258">
            <v>13466</v>
          </cell>
          <cell r="B258">
            <v>55492501</v>
          </cell>
          <cell r="D258">
            <v>47323634.399999999</v>
          </cell>
          <cell r="E258">
            <v>33802596</v>
          </cell>
          <cell r="F258">
            <v>13521038.399999999</v>
          </cell>
          <cell r="G258">
            <v>100182709</v>
          </cell>
          <cell r="H258" t="str">
            <v>Landesbank Baden-Württemberg</v>
          </cell>
          <cell r="I258">
            <v>52</v>
          </cell>
          <cell r="J258" t="str">
            <v>Turkey</v>
          </cell>
          <cell r="K258">
            <v>305215085</v>
          </cell>
          <cell r="L258" t="str">
            <v>Akinal Sentetik Tekstil San. ve Tic. A.S.</v>
          </cell>
          <cell r="M258">
            <v>44328</v>
          </cell>
          <cell r="N258" t="str">
            <v>FKG</v>
          </cell>
          <cell r="O258" t="str">
            <v>Lieferung, Montage und Inbetriebnahme von Textilmaschinen zu r Herstellungvon Vliesmaterialien</v>
          </cell>
          <cell r="P258">
            <v>60401</v>
          </cell>
          <cell r="Q258" t="str">
            <v>Anlagen: Herstellung von Textilien</v>
          </cell>
          <cell r="R258">
            <v>6</v>
          </cell>
          <cell r="S258" t="str">
            <v>Papier-, Holz-, Leder- und Textilindustrie</v>
          </cell>
          <cell r="T258">
            <v>604</v>
          </cell>
          <cell r="U258" t="str">
            <v>Textil- und Lederindustrie</v>
          </cell>
        </row>
        <row r="259">
          <cell r="A259">
            <v>328263900020</v>
          </cell>
          <cell r="B259">
            <v>57808549</v>
          </cell>
          <cell r="D259">
            <v>41669654.50999999</v>
          </cell>
          <cell r="E259">
            <v>33604560.059999995</v>
          </cell>
          <cell r="F259">
            <v>8065094.4499999955</v>
          </cell>
          <cell r="G259">
            <v>100328263</v>
          </cell>
          <cell r="H259" t="str">
            <v>EKF Eksport Kredit Fonden</v>
          </cell>
          <cell r="I259">
            <v>330</v>
          </cell>
          <cell r="J259" t="str">
            <v>Angola</v>
          </cell>
          <cell r="K259">
            <v>333009093</v>
          </cell>
          <cell r="L259" t="str">
            <v>Ministry of Finance of the Republic of Angola</v>
          </cell>
          <cell r="M259">
            <v>43329</v>
          </cell>
          <cell r="N259" t="str">
            <v>FKB isol.</v>
          </cell>
          <cell r="O259" t="str">
            <v>Errichtung einer Stromübertragungsleitung, inkl. Leistung</v>
          </cell>
          <cell r="P259">
            <v>40105</v>
          </cell>
          <cell r="Q259" t="str">
            <v>Wasserkraftwerke</v>
          </cell>
          <cell r="R259">
            <v>4</v>
          </cell>
          <cell r="S259" t="str">
            <v>Energie</v>
          </cell>
          <cell r="T259">
            <v>401</v>
          </cell>
          <cell r="U259" t="str">
            <v>Erneuerbare Energien</v>
          </cell>
          <cell r="X259">
            <v>249858599</v>
          </cell>
          <cell r="Y259">
            <v>44256</v>
          </cell>
        </row>
        <row r="260">
          <cell r="A260">
            <v>23436</v>
          </cell>
          <cell r="B260">
            <v>36705000</v>
          </cell>
          <cell r="D260">
            <v>47483788.100000016</v>
          </cell>
          <cell r="E260">
            <v>33439287.400000006</v>
          </cell>
          <cell r="F260">
            <v>14044500.70000001</v>
          </cell>
          <cell r="G260">
            <v>100170908</v>
          </cell>
          <cell r="H260" t="str">
            <v>COMMERZBANK Aktiengesellschaft</v>
          </cell>
          <cell r="I260">
            <v>85</v>
          </cell>
          <cell r="J260" t="str">
            <v>Uzbekistan</v>
          </cell>
          <cell r="K260">
            <v>308500348</v>
          </cell>
          <cell r="L260" t="str">
            <v>JSC Aloqabank</v>
          </cell>
          <cell r="M260">
            <v>44746</v>
          </cell>
          <cell r="N260" t="str">
            <v>FKG</v>
          </cell>
          <cell r="O260" t="str">
            <v>Lieferung, Montage und Inbetriebnahme von Ausrüstungen für d ie Veredelungvon Webwaren</v>
          </cell>
          <cell r="P260">
            <v>60404</v>
          </cell>
          <cell r="Q260" t="str">
            <v>Textilien</v>
          </cell>
          <cell r="R260">
            <v>6</v>
          </cell>
          <cell r="S260" t="str">
            <v>Papier-, Holz-, Leder- und Textilindustrie</v>
          </cell>
          <cell r="T260">
            <v>604</v>
          </cell>
          <cell r="U260" t="str">
            <v>Textil- und Lederindustrie</v>
          </cell>
        </row>
        <row r="261">
          <cell r="A261">
            <v>3332</v>
          </cell>
          <cell r="B261">
            <v>36567000</v>
          </cell>
          <cell r="D261">
            <v>47964469.959999993</v>
          </cell>
          <cell r="E261">
            <v>33308659.670000002</v>
          </cell>
          <cell r="F261">
            <v>14655810.289999992</v>
          </cell>
          <cell r="G261">
            <v>100101665</v>
          </cell>
          <cell r="H261" t="str">
            <v>AKA Ausfuhrkredit-Gesellschaft mit beschränkter Haftung</v>
          </cell>
          <cell r="I261">
            <v>666</v>
          </cell>
          <cell r="J261" t="str">
            <v>Bangladesh</v>
          </cell>
          <cell r="K261">
            <v>366600226</v>
          </cell>
          <cell r="L261" t="str">
            <v>United Commercial Bank Ltd</v>
          </cell>
          <cell r="M261">
            <v>44224</v>
          </cell>
          <cell r="N261" t="str">
            <v>FKG</v>
          </cell>
          <cell r="O261" t="str">
            <v>Lieferung von 6 Großdieselmotoren sowie elektromechanische A usrüstung für ein Dieselkraftwerk inkl. Montageüberwachung</v>
          </cell>
          <cell r="P261">
            <v>990101</v>
          </cell>
          <cell r="Q261" t="str">
            <v>Noch nicht festgelegt</v>
          </cell>
          <cell r="R261">
            <v>99</v>
          </cell>
          <cell r="S261" t="str">
            <v xml:space="preserve"> Noch nicht festgelegt</v>
          </cell>
          <cell r="T261">
            <v>9901</v>
          </cell>
          <cell r="U261" t="str">
            <v xml:space="preserve"> Noch nicht festgelegt</v>
          </cell>
        </row>
        <row r="262">
          <cell r="A262">
            <v>10021</v>
          </cell>
          <cell r="B262">
            <v>30385375</v>
          </cell>
          <cell r="D262">
            <v>56146980</v>
          </cell>
          <cell r="E262">
            <v>33046980</v>
          </cell>
          <cell r="F262">
            <v>23100000</v>
          </cell>
          <cell r="G262">
            <v>100317608</v>
          </cell>
          <cell r="H262" t="str">
            <v>Oesterreichische Kontrollbank Aktiengesellschaft</v>
          </cell>
          <cell r="I262">
            <v>248</v>
          </cell>
          <cell r="J262" t="str">
            <v>Senegal</v>
          </cell>
          <cell r="K262">
            <v>28613</v>
          </cell>
          <cell r="L262" t="str">
            <v>Ministère de l_x001A_Economie, du Plan et de la Coopération (MEPC)</v>
          </cell>
          <cell r="M262">
            <v>44827</v>
          </cell>
          <cell r="N262" t="str">
            <v>FKB</v>
          </cell>
          <cell r="O262" t="str">
            <v>Engineering, Lieferung, Montage und Inbetriebnahme der hydro - und elektro-mechanischen Ausrüstung für das Wasserkraftwer k Sambangalou</v>
          </cell>
          <cell r="P262">
            <v>40105</v>
          </cell>
          <cell r="Q262" t="str">
            <v>Wasserkraftwerke</v>
          </cell>
          <cell r="R262">
            <v>4</v>
          </cell>
          <cell r="S262" t="str">
            <v>Energie</v>
          </cell>
          <cell r="T262">
            <v>401</v>
          </cell>
          <cell r="U262" t="str">
            <v>Erneuerbare Energien</v>
          </cell>
        </row>
        <row r="263">
          <cell r="A263">
            <v>162246901190</v>
          </cell>
          <cell r="B263">
            <v>48770982</v>
          </cell>
          <cell r="D263">
            <v>41991506.369999997</v>
          </cell>
          <cell r="E263">
            <v>32805864.369999997</v>
          </cell>
          <cell r="F263">
            <v>9185642</v>
          </cell>
          <cell r="G263">
            <v>100162246</v>
          </cell>
          <cell r="H263" t="str">
            <v>ODDO BHF SE</v>
          </cell>
          <cell r="I263">
            <v>666</v>
          </cell>
          <cell r="J263" t="str">
            <v>Bangladesh</v>
          </cell>
          <cell r="K263">
            <v>17520</v>
          </cell>
          <cell r="L263" t="str">
            <v>Bankenkonsortium Bangladesch einzelschuldnerische Haftung</v>
          </cell>
          <cell r="M263">
            <v>44382</v>
          </cell>
          <cell r="N263" t="str">
            <v>FKG isol.</v>
          </cell>
          <cell r="O263" t="str">
            <v>Lieferungen/Leistungen für ein HFO Kraftwerk</v>
          </cell>
          <cell r="P263">
            <v>40203</v>
          </cell>
          <cell r="Q263" t="str">
            <v>Ölbefeuerte Kraftwerke</v>
          </cell>
          <cell r="R263">
            <v>4</v>
          </cell>
          <cell r="S263" t="str">
            <v>Energie</v>
          </cell>
          <cell r="T263">
            <v>402</v>
          </cell>
          <cell r="U263" t="str">
            <v>Mit fossilen Energieträgern betriebene Kraftwerke</v>
          </cell>
          <cell r="X263">
            <v>53100000</v>
          </cell>
          <cell r="Y263">
            <v>43891</v>
          </cell>
        </row>
        <row r="264">
          <cell r="A264">
            <v>7339</v>
          </cell>
          <cell r="B264">
            <v>44150000</v>
          </cell>
          <cell r="D264">
            <v>46328115.210000001</v>
          </cell>
          <cell r="E264">
            <v>32735352.870000005</v>
          </cell>
          <cell r="F264">
            <v>13592762.339999996</v>
          </cell>
          <cell r="G264">
            <v>100356793</v>
          </cell>
          <cell r="H264" t="str">
            <v>ING Bank, eine Niederlassung der ING-DiBa AG</v>
          </cell>
          <cell r="I264">
            <v>52</v>
          </cell>
          <cell r="J264" t="str">
            <v>Turkey</v>
          </cell>
          <cell r="K264">
            <v>305202734</v>
          </cell>
          <cell r="L264" t="str">
            <v>Kastamonu Entegre Agac Sanayi ve Ticaret A.S.</v>
          </cell>
          <cell r="M264">
            <v>44063</v>
          </cell>
          <cell r="N264" t="str">
            <v>FKG</v>
          </cell>
          <cell r="O264" t="str">
            <v>Modernisierung von zwei bestehendenSpanplattenwerken</v>
          </cell>
          <cell r="P264">
            <v>60302</v>
          </cell>
          <cell r="Q264" t="str">
            <v>Anlagen: Herstellung von Holzwaren</v>
          </cell>
          <cell r="R264">
            <v>6</v>
          </cell>
          <cell r="S264" t="str">
            <v>Papier-, Holz-, Leder- und Textilindustrie</v>
          </cell>
          <cell r="T264">
            <v>603</v>
          </cell>
          <cell r="U264" t="str">
            <v>Holzverarbeitung</v>
          </cell>
        </row>
        <row r="265">
          <cell r="A265">
            <v>9914</v>
          </cell>
          <cell r="B265">
            <v>42384586</v>
          </cell>
          <cell r="D265">
            <v>35057551.07</v>
          </cell>
          <cell r="E265">
            <v>32497997.729999997</v>
          </cell>
          <cell r="F265">
            <v>2559553.3400000036</v>
          </cell>
          <cell r="G265">
            <v>100313468</v>
          </cell>
          <cell r="H265" t="str">
            <v>Export Credits Guarantee Department (ECGD)</v>
          </cell>
          <cell r="I265">
            <v>334</v>
          </cell>
          <cell r="J265" t="str">
            <v>Ethiopia</v>
          </cell>
          <cell r="K265">
            <v>333401139</v>
          </cell>
          <cell r="L265" t="str">
            <v>Ethiopian Airlines Group</v>
          </cell>
          <cell r="M265">
            <v>44175</v>
          </cell>
          <cell r="N265" t="str">
            <v>ABG Darlehen</v>
          </cell>
          <cell r="O265" t="str">
            <v>1 Flugzeug Typ A350</v>
          </cell>
          <cell r="P265">
            <v>50621</v>
          </cell>
          <cell r="Q265" t="str">
            <v>Airbusse</v>
          </cell>
          <cell r="R265">
            <v>5</v>
          </cell>
          <cell r="S265" t="str">
            <v>Transport / Infrastruktur</v>
          </cell>
          <cell r="T265">
            <v>506</v>
          </cell>
          <cell r="U265" t="str">
            <v>Flugzeuge</v>
          </cell>
        </row>
        <row r="266">
          <cell r="A266">
            <v>9943</v>
          </cell>
          <cell r="B266">
            <v>42384586</v>
          </cell>
          <cell r="D266">
            <v>35057551.07</v>
          </cell>
          <cell r="E266">
            <v>32497997.729999997</v>
          </cell>
          <cell r="F266">
            <v>2559553.3400000036</v>
          </cell>
          <cell r="G266">
            <v>100313468</v>
          </cell>
          <cell r="H266" t="str">
            <v>Export Credits Guarantee Department (ECGD)</v>
          </cell>
          <cell r="I266">
            <v>334</v>
          </cell>
          <cell r="J266" t="str">
            <v>Ethiopia</v>
          </cell>
          <cell r="K266">
            <v>333401139</v>
          </cell>
          <cell r="L266" t="str">
            <v>Ethiopian Airlines Group</v>
          </cell>
          <cell r="M266">
            <v>44175</v>
          </cell>
          <cell r="N266" t="str">
            <v>ABG Darlehen</v>
          </cell>
          <cell r="O266" t="str">
            <v>1 Flugzeug Typ A350</v>
          </cell>
          <cell r="P266">
            <v>50621</v>
          </cell>
          <cell r="Q266" t="str">
            <v>Airbusse</v>
          </cell>
          <cell r="R266">
            <v>5</v>
          </cell>
          <cell r="S266" t="str">
            <v>Transport / Infrastruktur</v>
          </cell>
          <cell r="T266">
            <v>506</v>
          </cell>
          <cell r="U266" t="str">
            <v>Flugzeuge</v>
          </cell>
        </row>
        <row r="267">
          <cell r="A267">
            <v>12590</v>
          </cell>
          <cell r="B267">
            <v>43350000</v>
          </cell>
          <cell r="D267">
            <v>46088585</v>
          </cell>
          <cell r="E267">
            <v>32456750</v>
          </cell>
          <cell r="F267">
            <v>13631835</v>
          </cell>
          <cell r="G267">
            <v>100170908</v>
          </cell>
          <cell r="H267" t="str">
            <v>COMMERZBANK Aktiengesellschaft</v>
          </cell>
          <cell r="I267">
            <v>272</v>
          </cell>
          <cell r="J267" t="str">
            <v>Ivory Coast</v>
          </cell>
          <cell r="K267">
            <v>327209011</v>
          </cell>
          <cell r="L267" t="str">
            <v>Ministère de l_x001A_Économie et des Finances</v>
          </cell>
          <cell r="M267">
            <v>44529</v>
          </cell>
          <cell r="N267" t="str">
            <v>FKG</v>
          </cell>
          <cell r="O267" t="str">
            <v>Lieferung von 2 Flugzeugen, ausgestattet zur Seeüberwachung,  Search &amp; Rescue sowie Fishery-Patrol</v>
          </cell>
          <cell r="P267">
            <v>50622</v>
          </cell>
          <cell r="Q267" t="str">
            <v>Flugzeuge</v>
          </cell>
          <cell r="R267">
            <v>5</v>
          </cell>
          <cell r="S267" t="str">
            <v>Transport / Infrastruktur</v>
          </cell>
          <cell r="T267">
            <v>506</v>
          </cell>
          <cell r="U267" t="str">
            <v>Flugzeuge</v>
          </cell>
        </row>
        <row r="268">
          <cell r="A268">
            <v>352247900346</v>
          </cell>
          <cell r="B268">
            <v>67574000</v>
          </cell>
          <cell r="D268">
            <v>44856668.670000002</v>
          </cell>
          <cell r="E268">
            <v>31812023</v>
          </cell>
          <cell r="F268">
            <v>13044645.670000002</v>
          </cell>
          <cell r="G268">
            <v>100352247</v>
          </cell>
          <cell r="H268" t="str">
            <v>KfW IPEX-Bank GmbH</v>
          </cell>
          <cell r="I268">
            <v>97</v>
          </cell>
          <cell r="J268" t="str">
            <v>Montenegro</v>
          </cell>
          <cell r="K268">
            <v>309701169</v>
          </cell>
          <cell r="L268" t="str">
            <v>Drustvo sa ogranicenom odgovornoscu Krnovo Green Energy-Podgorica</v>
          </cell>
          <cell r="M268">
            <v>42212</v>
          </cell>
          <cell r="N268" t="str">
            <v>FKG</v>
          </cell>
          <cell r="O268" t="str">
            <v>Lieferung und Montage von 26 Windenergieanlagen</v>
          </cell>
          <cell r="P268">
            <v>40103</v>
          </cell>
          <cell r="Q268" t="str">
            <v>Windkraft</v>
          </cell>
          <cell r="R268">
            <v>4</v>
          </cell>
          <cell r="S268" t="str">
            <v>Energie</v>
          </cell>
          <cell r="T268">
            <v>401</v>
          </cell>
          <cell r="U268" t="str">
            <v>Erneuerbare Energien</v>
          </cell>
        </row>
        <row r="269">
          <cell r="A269">
            <v>352247900203</v>
          </cell>
          <cell r="B269">
            <v>85250938</v>
          </cell>
          <cell r="D269">
            <v>40003587.919999994</v>
          </cell>
          <cell r="E269">
            <v>31784662.379999999</v>
          </cell>
          <cell r="F269">
            <v>8218925.5399999954</v>
          </cell>
          <cell r="G269">
            <v>100352247</v>
          </cell>
          <cell r="H269" t="str">
            <v>KfW IPEX-Bank GmbH</v>
          </cell>
          <cell r="I269">
            <v>736</v>
          </cell>
          <cell r="J269" t="str">
            <v>Taiwan</v>
          </cell>
          <cell r="K269">
            <v>373608312</v>
          </cell>
          <cell r="L269" t="str">
            <v>Longwei Wind Power Co. Ltd</v>
          </cell>
          <cell r="M269">
            <v>40861</v>
          </cell>
          <cell r="N269" t="str">
            <v>FKG isol.</v>
          </cell>
          <cell r="O269" t="str">
            <v>Errichtung eines Windparks</v>
          </cell>
          <cell r="P269">
            <v>40103</v>
          </cell>
          <cell r="Q269" t="str">
            <v>Windkraft</v>
          </cell>
          <cell r="R269">
            <v>4</v>
          </cell>
          <cell r="S269" t="str">
            <v>Energie</v>
          </cell>
          <cell r="T269">
            <v>401</v>
          </cell>
          <cell r="U269" t="str">
            <v>Erneuerbare Energien</v>
          </cell>
          <cell r="Y269">
            <v>42429</v>
          </cell>
        </row>
        <row r="270">
          <cell r="A270">
            <v>166454900435</v>
          </cell>
          <cell r="B270">
            <v>52250000</v>
          </cell>
          <cell r="D270">
            <v>41028901.349999994</v>
          </cell>
          <cell r="E270">
            <v>31777915.349999998</v>
          </cell>
          <cell r="F270">
            <v>9250985.9999999963</v>
          </cell>
          <cell r="G270">
            <v>100166454</v>
          </cell>
          <cell r="H270" t="str">
            <v>Bayerische Landesbank</v>
          </cell>
          <cell r="I270">
            <v>508</v>
          </cell>
          <cell r="J270" t="str">
            <v>Brazil</v>
          </cell>
          <cell r="K270">
            <v>350826216</v>
          </cell>
          <cell r="L270" t="str">
            <v>Floraplac MDF Ltda.</v>
          </cell>
          <cell r="M270">
            <v>42282</v>
          </cell>
          <cell r="N270" t="str">
            <v>FKG</v>
          </cell>
          <cell r="O270" t="str">
            <v>Anlage zur Herstellung von MDF-Platten</v>
          </cell>
          <cell r="P270">
            <v>60302</v>
          </cell>
          <cell r="Q270" t="str">
            <v>Anlagen: Herstellung von Holzwaren</v>
          </cell>
          <cell r="R270">
            <v>6</v>
          </cell>
          <cell r="S270" t="str">
            <v>Papier-, Holz-, Leder- und Textilindustrie</v>
          </cell>
          <cell r="T270">
            <v>603</v>
          </cell>
          <cell r="U270" t="str">
            <v>Holzverarbeitung</v>
          </cell>
        </row>
        <row r="271">
          <cell r="A271">
            <v>170908901133</v>
          </cell>
          <cell r="B271">
            <v>70179000</v>
          </cell>
          <cell r="D271">
            <v>39313059.709999993</v>
          </cell>
          <cell r="E271">
            <v>31704080.429999996</v>
          </cell>
          <cell r="F271">
            <v>7608979.2799999975</v>
          </cell>
          <cell r="G271">
            <v>100170908</v>
          </cell>
          <cell r="H271" t="str">
            <v>COMMERZBANK Aktiengesellschaft</v>
          </cell>
          <cell r="I271">
            <v>330</v>
          </cell>
          <cell r="J271" t="str">
            <v>Angola</v>
          </cell>
          <cell r="K271">
            <v>333001455</v>
          </cell>
          <cell r="L271" t="str">
            <v>Banco de Poupanca e Credito S.A.</v>
          </cell>
          <cell r="M271">
            <v>42642</v>
          </cell>
          <cell r="N271" t="str">
            <v>FKG</v>
          </cell>
          <cell r="O271" t="str">
            <v>Neubau einer Brauerei</v>
          </cell>
          <cell r="P271">
            <v>70204</v>
          </cell>
          <cell r="Q271" t="str">
            <v>Brauereien und Mälzereien</v>
          </cell>
          <cell r="R271">
            <v>7</v>
          </cell>
          <cell r="S271" t="str">
            <v>Agrarsektor und Nahrungsmittelindustrie</v>
          </cell>
          <cell r="T271">
            <v>702</v>
          </cell>
          <cell r="U271" t="str">
            <v>Anlagen zur Nahrungsmittelverarbeitung</v>
          </cell>
        </row>
        <row r="272">
          <cell r="A272">
            <v>4791</v>
          </cell>
          <cell r="B272">
            <v>37740437</v>
          </cell>
          <cell r="D272">
            <v>43561078.130000003</v>
          </cell>
          <cell r="E272">
            <v>31565998.699999999</v>
          </cell>
          <cell r="F272">
            <v>11995079.430000003</v>
          </cell>
          <cell r="G272">
            <v>100190697</v>
          </cell>
          <cell r="H272" t="str">
            <v>Landesbank Hessen-Thüringen Girozentrale</v>
          </cell>
          <cell r="I272">
            <v>52</v>
          </cell>
          <cell r="J272" t="str">
            <v>Turkey</v>
          </cell>
          <cell r="K272">
            <v>16402</v>
          </cell>
          <cell r="L272" t="str">
            <v>Inebolu Enerji Yatirim Üretim ve Ticaret A.S.</v>
          </cell>
          <cell r="M272">
            <v>44063</v>
          </cell>
          <cell r="N272" t="str">
            <v>FKG isol.</v>
          </cell>
          <cell r="O272" t="str">
            <v>Windenergieanlagen Errichtung Windpark Bozüyük</v>
          </cell>
          <cell r="P272">
            <v>40103</v>
          </cell>
          <cell r="Q272" t="str">
            <v>Windkraft</v>
          </cell>
          <cell r="R272">
            <v>4</v>
          </cell>
          <cell r="S272" t="str">
            <v>Energie</v>
          </cell>
          <cell r="T272">
            <v>401</v>
          </cell>
          <cell r="U272" t="str">
            <v>Erneuerbare Energien</v>
          </cell>
          <cell r="Y272">
            <v>44105</v>
          </cell>
        </row>
        <row r="273">
          <cell r="A273">
            <v>8087</v>
          </cell>
          <cell r="B273">
            <v>33000000</v>
          </cell>
          <cell r="D273">
            <v>45450861.009999998</v>
          </cell>
          <cell r="E273">
            <v>31130726.719999995</v>
          </cell>
          <cell r="F273">
            <v>14320134.290000003</v>
          </cell>
          <cell r="G273">
            <v>100101665</v>
          </cell>
          <cell r="H273" t="str">
            <v>AKA Ausfuhrkredit-Gesellschaft mit beschränkter Haftung</v>
          </cell>
          <cell r="I273">
            <v>666</v>
          </cell>
          <cell r="J273" t="str">
            <v>Bangladesh</v>
          </cell>
          <cell r="K273">
            <v>366601344</v>
          </cell>
          <cell r="L273" t="str">
            <v>Dhaka Bank Limited (DBL)</v>
          </cell>
          <cell r="M273">
            <v>44286</v>
          </cell>
          <cell r="N273" t="str">
            <v>FKG isol.</v>
          </cell>
          <cell r="O273" t="str">
            <v>Lieferung von 6 Großdieselmotoren sowie elektromechanischer Ausrüstung für ein Dieselkraftwerk inkl. Montage- und Inbetr iebnahmeüberwachung</v>
          </cell>
          <cell r="P273">
            <v>40204</v>
          </cell>
          <cell r="Q273" t="str">
            <v>Dieselkraftwerke</v>
          </cell>
          <cell r="R273">
            <v>4</v>
          </cell>
          <cell r="S273" t="str">
            <v>Energie</v>
          </cell>
          <cell r="T273">
            <v>402</v>
          </cell>
          <cell r="U273" t="str">
            <v>Mit fossilen Energieträgern betriebene Kraftwerke</v>
          </cell>
          <cell r="Y273">
            <v>44317</v>
          </cell>
        </row>
        <row r="274">
          <cell r="A274">
            <v>10877</v>
          </cell>
          <cell r="B274">
            <v>32877000</v>
          </cell>
          <cell r="D274">
            <v>35219740.870000005</v>
          </cell>
          <cell r="E274">
            <v>30762340.870000001</v>
          </cell>
          <cell r="F274">
            <v>4457400.0000000037</v>
          </cell>
          <cell r="G274">
            <v>100166454</v>
          </cell>
          <cell r="H274" t="str">
            <v>Bayerische Landesbank</v>
          </cell>
          <cell r="I274">
            <v>52</v>
          </cell>
          <cell r="J274" t="str">
            <v>Turkey</v>
          </cell>
          <cell r="K274">
            <v>21152</v>
          </cell>
          <cell r="L274" t="str">
            <v>Erguvan Enerji Elektrik Üretim A.S.</v>
          </cell>
          <cell r="M274">
            <v>44270</v>
          </cell>
          <cell r="N274" t="str">
            <v>FKG isol.</v>
          </cell>
          <cell r="O274" t="str">
            <v>Windturbinen, Transformatoren und Schaltanlage sowie das Bet riebs- und Überwachungssystem (Exportgeschäft A);Ankerkörbe,  Türme, Generatoren, Rotorblätter inklusive Zubehör, Montage  und Inbetriebnahme (Exportgeschäft B);Teil 2: Winden</v>
          </cell>
          <cell r="P274">
            <v>40103</v>
          </cell>
          <cell r="Q274" t="str">
            <v>Windkraft</v>
          </cell>
          <cell r="R274">
            <v>4</v>
          </cell>
          <cell r="S274" t="str">
            <v>Energie</v>
          </cell>
          <cell r="T274">
            <v>401</v>
          </cell>
          <cell r="U274" t="str">
            <v>Erneuerbare Energien</v>
          </cell>
        </row>
        <row r="275">
          <cell r="A275">
            <v>170908901051</v>
          </cell>
          <cell r="B275">
            <v>40896868</v>
          </cell>
          <cell r="D275">
            <v>41847912.020000011</v>
          </cell>
          <cell r="E275">
            <v>30324573.900000006</v>
          </cell>
          <cell r="F275">
            <v>11523338.120000005</v>
          </cell>
          <cell r="G275">
            <v>100170908</v>
          </cell>
          <cell r="H275" t="str">
            <v>COMMERZBANK Aktiengesellschaft</v>
          </cell>
          <cell r="I275">
            <v>330</v>
          </cell>
          <cell r="J275" t="str">
            <v>Angola</v>
          </cell>
          <cell r="K275">
            <v>333001539</v>
          </cell>
          <cell r="L275" t="str">
            <v>Banco de Negocios Internacional</v>
          </cell>
          <cell r="M275">
            <v>42712</v>
          </cell>
          <cell r="N275" t="str">
            <v>FKG</v>
          </cell>
          <cell r="O275" t="str">
            <v>Lieferung und Montageüberwachung einer kompletten Klinker-pr oduktionsanlage (Rohmaterialaufbereitung und Ofenlinie) .mit  Training u.technischer Assistenz zzgl. Lieferungvon Ersatzt eilen für eine bestehende Klinkermahlanlage</v>
          </cell>
          <cell r="P275">
            <v>10305</v>
          </cell>
          <cell r="Q275" t="str">
            <v>Anlagen: Herstellung von Klinkern</v>
          </cell>
          <cell r="R275">
            <v>1</v>
          </cell>
          <cell r="S275" t="str">
            <v>Bergbau, inkl. Verarbeitung</v>
          </cell>
          <cell r="T275">
            <v>103</v>
          </cell>
          <cell r="U275" t="str">
            <v>Mineralverarbeitende Industrie</v>
          </cell>
        </row>
        <row r="276">
          <cell r="A276">
            <v>24859</v>
          </cell>
          <cell r="B276">
            <v>34300000</v>
          </cell>
          <cell r="D276">
            <v>40551414.88000001</v>
          </cell>
          <cell r="E276">
            <v>30262249.920000009</v>
          </cell>
          <cell r="F276">
            <v>10289164.960000001</v>
          </cell>
          <cell r="G276">
            <v>100163405</v>
          </cell>
          <cell r="H276" t="str">
            <v>DZ BANK AG Deutsche Zentral-Genossenschaftsbank, Frankfurt am Main</v>
          </cell>
          <cell r="I276">
            <v>52</v>
          </cell>
          <cell r="J276" t="str">
            <v>Turkey</v>
          </cell>
          <cell r="K276">
            <v>34304</v>
          </cell>
          <cell r="L276" t="str">
            <v>Küpeliler Endüstri A.S.</v>
          </cell>
          <cell r="M276">
            <v>44622</v>
          </cell>
          <cell r="N276" t="str">
            <v>FKG</v>
          </cell>
          <cell r="O276" t="str">
            <v>Modernisierung von zwei Plattenwerken an verschiedenen Stand orten:- Lieferung einer Pressenanlage zur Herstellung von OS B-Platten für den Standort Kütahya- Lieferung einer Pressena nlage zur Herstellung von Spanplatten, einer Imprägnieran</v>
          </cell>
          <cell r="P276">
            <v>60302</v>
          </cell>
          <cell r="Q276" t="str">
            <v>Anlagen: Herstellung von Holzwaren</v>
          </cell>
          <cell r="R276">
            <v>6</v>
          </cell>
          <cell r="S276" t="str">
            <v>Papier-, Holz-, Leder- und Textilindustrie</v>
          </cell>
          <cell r="T276">
            <v>603</v>
          </cell>
          <cell r="U276" t="str">
            <v>Holzverarbeitung</v>
          </cell>
        </row>
        <row r="277">
          <cell r="A277">
            <v>16969</v>
          </cell>
          <cell r="B277">
            <v>120289754</v>
          </cell>
          <cell r="D277">
            <v>42678517.699999996</v>
          </cell>
          <cell r="E277">
            <v>30163438.550000001</v>
          </cell>
          <cell r="F277">
            <v>12515079.149999995</v>
          </cell>
          <cell r="G277">
            <v>100601198</v>
          </cell>
          <cell r="H277" t="str">
            <v>JPMorgan Chase Bank, National Association, London Branch</v>
          </cell>
          <cell r="I277">
            <v>32</v>
          </cell>
          <cell r="J277" t="str">
            <v>Finland</v>
          </cell>
          <cell r="K277">
            <v>303202897</v>
          </cell>
          <cell r="L277" t="str">
            <v>Finnair Aircraft Finance OY (FAF)</v>
          </cell>
          <cell r="M277">
            <v>44258</v>
          </cell>
          <cell r="N277" t="str">
            <v>ABG Darlehen</v>
          </cell>
          <cell r="O277" t="str">
            <v>1 Airbus A350-900 mit Rolls-Royce Triebwerken</v>
          </cell>
          <cell r="P277">
            <v>50621</v>
          </cell>
          <cell r="Q277" t="str">
            <v>Airbusse</v>
          </cell>
          <cell r="R277">
            <v>5</v>
          </cell>
          <cell r="S277" t="str">
            <v>Transport / Infrastruktur</v>
          </cell>
          <cell r="T277">
            <v>506</v>
          </cell>
          <cell r="U277" t="str">
            <v>Flugzeuge</v>
          </cell>
        </row>
        <row r="278">
          <cell r="A278">
            <v>14657</v>
          </cell>
          <cell r="B278">
            <v>50205760</v>
          </cell>
          <cell r="D278">
            <v>43048070.199999988</v>
          </cell>
          <cell r="E278">
            <v>29894493.169999998</v>
          </cell>
          <cell r="F278">
            <v>13153577.02999999</v>
          </cell>
          <cell r="G278">
            <v>100182709</v>
          </cell>
          <cell r="H278" t="str">
            <v>Landesbank Baden-Württemberg</v>
          </cell>
          <cell r="I278">
            <v>688</v>
          </cell>
          <cell r="J278" t="str">
            <v>Vietnam</v>
          </cell>
          <cell r="K278">
            <v>25058</v>
          </cell>
          <cell r="L278" t="str">
            <v>Quang Tri Gelex Company Limited</v>
          </cell>
          <cell r="M278">
            <v>44543</v>
          </cell>
          <cell r="N278" t="str">
            <v>FKG isol.</v>
          </cell>
          <cell r="O278" t="str">
            <v>Lieferung von 21 Windenergieanlagen mit einem Stahlturm</v>
          </cell>
          <cell r="P278">
            <v>40103</v>
          </cell>
          <cell r="Q278" t="str">
            <v>Windkraft</v>
          </cell>
          <cell r="R278">
            <v>4</v>
          </cell>
          <cell r="S278" t="str">
            <v>Energie</v>
          </cell>
          <cell r="T278">
            <v>401</v>
          </cell>
          <cell r="U278" t="str">
            <v>Erneuerbare Energien</v>
          </cell>
        </row>
        <row r="279">
          <cell r="A279">
            <v>10346</v>
          </cell>
          <cell r="B279">
            <v>32189800</v>
          </cell>
          <cell r="D279">
            <v>44789293.319999985</v>
          </cell>
          <cell r="E279">
            <v>29859528.919999994</v>
          </cell>
          <cell r="F279">
            <v>14929764.399999991</v>
          </cell>
          <cell r="G279">
            <v>21260</v>
          </cell>
          <cell r="H279" t="str">
            <v>Sumitomo Mitsui Banking Corporation Singapore Branch</v>
          </cell>
          <cell r="I279">
            <v>666</v>
          </cell>
          <cell r="J279" t="str">
            <v>Bangladesh</v>
          </cell>
          <cell r="K279">
            <v>366601725</v>
          </cell>
          <cell r="L279" t="str">
            <v>Rural Power Company Ltd</v>
          </cell>
          <cell r="M279">
            <v>44729</v>
          </cell>
          <cell r="N279" t="str">
            <v>FKB isol.</v>
          </cell>
          <cell r="O279" t="str">
            <v>Lieferung und Montage einer Gasturbine, eines Generators sow ie damit verbundenem Zusatzequipment</v>
          </cell>
          <cell r="P279">
            <v>40201</v>
          </cell>
          <cell r="Q279" t="str">
            <v>Gaskraftwerke</v>
          </cell>
          <cell r="R279">
            <v>4</v>
          </cell>
          <cell r="S279" t="str">
            <v>Energie</v>
          </cell>
          <cell r="T279">
            <v>402</v>
          </cell>
          <cell r="U279" t="str">
            <v>Mit fossilen Energieträgern betriebene Kraftwerke</v>
          </cell>
          <cell r="V279" t="str">
            <v>V01.04.02.</v>
          </cell>
          <cell r="W279" t="str">
            <v>Gas: Energieerzeugung</v>
          </cell>
          <cell r="X279">
            <v>39500000</v>
          </cell>
          <cell r="Y279">
            <v>45200</v>
          </cell>
        </row>
        <row r="280">
          <cell r="A280">
            <v>182709901115</v>
          </cell>
          <cell r="B280">
            <v>48909500</v>
          </cell>
          <cell r="D280">
            <v>39395851.199999996</v>
          </cell>
          <cell r="E280">
            <v>29850175.199999999</v>
          </cell>
          <cell r="F280">
            <v>9545675.9999999963</v>
          </cell>
          <cell r="G280">
            <v>100182709</v>
          </cell>
          <cell r="H280" t="str">
            <v>Landesbank Baden-Württemberg</v>
          </cell>
          <cell r="I280">
            <v>74</v>
          </cell>
          <cell r="J280" t="str">
            <v>Lithuania</v>
          </cell>
          <cell r="K280">
            <v>307400043</v>
          </cell>
          <cell r="L280" t="str">
            <v>AB Klaipedos Mediena</v>
          </cell>
          <cell r="M280">
            <v>43528</v>
          </cell>
          <cell r="N280" t="str">
            <v>FKG</v>
          </cell>
          <cell r="O280" t="str">
            <v>Lieferung von Maschinen und Einrichtungen zur Herstellung vo n Spanplatten einschl. Leistungen (Projektierung, Planung, M ontage, Schulungen</v>
          </cell>
          <cell r="P280">
            <v>60302</v>
          </cell>
          <cell r="Q280" t="str">
            <v>Anlagen: Herstellung von Holzwaren</v>
          </cell>
          <cell r="R280">
            <v>6</v>
          </cell>
          <cell r="S280" t="str">
            <v>Papier-, Holz-, Leder- und Textilindustrie</v>
          </cell>
          <cell r="T280">
            <v>603</v>
          </cell>
          <cell r="U280" t="str">
            <v>Holzverarbeitung</v>
          </cell>
        </row>
        <row r="281">
          <cell r="A281">
            <v>352247900477</v>
          </cell>
          <cell r="B281">
            <v>33832080</v>
          </cell>
          <cell r="D281">
            <v>42036509.700000003</v>
          </cell>
          <cell r="E281">
            <v>29313586.190000001</v>
          </cell>
          <cell r="F281">
            <v>12722923.510000002</v>
          </cell>
          <cell r="G281">
            <v>100352247</v>
          </cell>
          <cell r="H281" t="str">
            <v>KfW IPEX-Bank GmbH</v>
          </cell>
          <cell r="I281">
            <v>800</v>
          </cell>
          <cell r="J281" t="str">
            <v>Australia</v>
          </cell>
          <cell r="K281">
            <v>380005324</v>
          </cell>
          <cell r="L281" t="str">
            <v>Kalium Lakes Potash Pty.Ltd.</v>
          </cell>
          <cell r="M281">
            <v>43797</v>
          </cell>
          <cell r="N281" t="str">
            <v>FKG</v>
          </cell>
          <cell r="O281" t="str">
            <v>Anlagen zur Herstellung von Düngemitteln</v>
          </cell>
          <cell r="P281">
            <v>30201</v>
          </cell>
          <cell r="Q281" t="str">
            <v>Anlagen: Herst. von Düngemitteln</v>
          </cell>
          <cell r="R281">
            <v>3</v>
          </cell>
          <cell r="S281" t="str">
            <v>Chemie</v>
          </cell>
          <cell r="T281">
            <v>302</v>
          </cell>
          <cell r="U281" t="str">
            <v>Düngemittel</v>
          </cell>
          <cell r="Y281">
            <v>44347</v>
          </cell>
        </row>
        <row r="282">
          <cell r="A282">
            <v>392556900001</v>
          </cell>
          <cell r="B282">
            <v>55410887</v>
          </cell>
          <cell r="D282">
            <v>37518118.450000003</v>
          </cell>
          <cell r="E282">
            <v>29279712.350000001</v>
          </cell>
          <cell r="F282">
            <v>8238406.1000000015</v>
          </cell>
          <cell r="G282">
            <v>100392556</v>
          </cell>
          <cell r="H282" t="str">
            <v>COMMERZBANK Aktiengesellschaft v.d. Commerzbank Finance &amp; Covered Bonds S.A.</v>
          </cell>
          <cell r="I282">
            <v>640</v>
          </cell>
          <cell r="J282" t="str">
            <v>Bahrain</v>
          </cell>
          <cell r="K282">
            <v>364000192</v>
          </cell>
          <cell r="L282" t="str">
            <v>Aluminium Bahrain B.S.C.</v>
          </cell>
          <cell r="M282">
            <v>43062</v>
          </cell>
          <cell r="N282" t="str">
            <v>FKG</v>
          </cell>
          <cell r="O282" t="str">
            <v>1 Anoden-Brennofens mit entsprechender Ausrüstung einschl.Mo ntage und Inbetriebnahme</v>
          </cell>
          <cell r="P282">
            <v>80601</v>
          </cell>
          <cell r="Q282" t="str">
            <v>Maschinen für Metallerzeugnisse</v>
          </cell>
          <cell r="R282">
            <v>8</v>
          </cell>
          <cell r="S282" t="str">
            <v>Verarbeitende Industrie</v>
          </cell>
          <cell r="T282">
            <v>806</v>
          </cell>
          <cell r="U282" t="str">
            <v>Maschinenbau für die verarbeitende Industrie</v>
          </cell>
        </row>
        <row r="283">
          <cell r="A283">
            <v>352247900222</v>
          </cell>
          <cell r="B283">
            <v>715209782</v>
          </cell>
          <cell r="D283">
            <v>31480603.41</v>
          </cell>
          <cell r="E283">
            <v>29204606.400000002</v>
          </cell>
          <cell r="F283">
            <v>2275997.0099999979</v>
          </cell>
          <cell r="G283">
            <v>100352247</v>
          </cell>
          <cell r="H283" t="str">
            <v>KfW IPEX-Bank GmbH</v>
          </cell>
          <cell r="I283">
            <v>664</v>
          </cell>
          <cell r="J283" t="str">
            <v>India</v>
          </cell>
          <cell r="K283">
            <v>366401205</v>
          </cell>
          <cell r="L283" t="str">
            <v>Reliance Industries Ltd</v>
          </cell>
          <cell r="M283">
            <v>41537</v>
          </cell>
          <cell r="N283" t="str">
            <v>FKG isol.</v>
          </cell>
          <cell r="O283" t="str">
            <v>Erdölkoks- und Kohlegasifizierungsanlage sowieLuftzerlegungs anlage*Exporteur: Linde AG, München oderLurgi GmbH, Frankfur t u. lokale Tochtergesellsch.</v>
          </cell>
          <cell r="P283">
            <v>30401</v>
          </cell>
          <cell r="Q283" t="str">
            <v>Maschinen: chemische Industrie</v>
          </cell>
          <cell r="R283">
            <v>3</v>
          </cell>
          <cell r="S283" t="str">
            <v>Chemie</v>
          </cell>
          <cell r="T283">
            <v>304</v>
          </cell>
          <cell r="U283" t="str">
            <v>Maschinenbau Chemie</v>
          </cell>
        </row>
        <row r="284">
          <cell r="A284">
            <v>16832</v>
          </cell>
          <cell r="B284">
            <v>33164000</v>
          </cell>
          <cell r="D284">
            <v>39283015.36999999</v>
          </cell>
          <cell r="E284">
            <v>28884570.169999998</v>
          </cell>
          <cell r="F284">
            <v>10398445.199999992</v>
          </cell>
          <cell r="G284">
            <v>100394424</v>
          </cell>
          <cell r="H284" t="str">
            <v>Oldenburgische Landesbank Aktiengesellschaft</v>
          </cell>
          <cell r="I284">
            <v>664</v>
          </cell>
          <cell r="J284" t="str">
            <v>India</v>
          </cell>
          <cell r="K284">
            <v>27276</v>
          </cell>
          <cell r="L284" t="str">
            <v>GLS Polyfilms Private Limited</v>
          </cell>
          <cell r="M284">
            <v>44426</v>
          </cell>
          <cell r="N284" t="str">
            <v>FKG</v>
          </cell>
          <cell r="O284" t="str">
            <v>Lieferung, Montage und Inbetriebnahme einer BOPET-Folienreck anlage (Lindauer Dornier) und von 4 Rollenschneid- und Wicke lmaschinen (Kampf) inkl. Schulung</v>
          </cell>
          <cell r="P284">
            <v>80301</v>
          </cell>
          <cell r="Q284" t="str">
            <v>Anlagen: Herst. von Kunststoffen</v>
          </cell>
          <cell r="R284">
            <v>8</v>
          </cell>
          <cell r="S284" t="str">
            <v>Verarbeitende Industrie</v>
          </cell>
          <cell r="T284">
            <v>803</v>
          </cell>
          <cell r="U284" t="str">
            <v>Kunststoffindustrie</v>
          </cell>
        </row>
        <row r="285">
          <cell r="A285">
            <v>17255</v>
          </cell>
          <cell r="B285">
            <v>38800838</v>
          </cell>
          <cell r="D285">
            <v>34130360.25</v>
          </cell>
          <cell r="E285">
            <v>28680975</v>
          </cell>
          <cell r="F285">
            <v>5449385.25</v>
          </cell>
          <cell r="G285">
            <v>100600625</v>
          </cell>
          <cell r="H285" t="str">
            <v>Credit Suisse AG</v>
          </cell>
          <cell r="I285">
            <v>74</v>
          </cell>
          <cell r="J285" t="str">
            <v>Lithuania</v>
          </cell>
          <cell r="K285">
            <v>27055</v>
          </cell>
          <cell r="L285" t="str">
            <v>Girteka Holding UAB</v>
          </cell>
          <cell r="M285">
            <v>44645</v>
          </cell>
          <cell r="N285" t="str">
            <v>FKG isol.</v>
          </cell>
          <cell r="O285" t="str">
            <v>Lieferung von 500 Kofferfahrzeugen und 505 Curtainsidern</v>
          </cell>
          <cell r="P285">
            <v>50601</v>
          </cell>
          <cell r="Q285" t="str">
            <v>Lastkraftwagen</v>
          </cell>
          <cell r="R285">
            <v>5</v>
          </cell>
          <cell r="S285" t="str">
            <v>Transport / Infrastruktur</v>
          </cell>
          <cell r="T285">
            <v>506</v>
          </cell>
          <cell r="U285" t="str">
            <v>Transportmittel (ohne Flugzeug und Schiff)</v>
          </cell>
        </row>
        <row r="286">
          <cell r="A286">
            <v>6199</v>
          </cell>
          <cell r="B286">
            <v>31587680</v>
          </cell>
          <cell r="D286">
            <v>40345767.889999993</v>
          </cell>
          <cell r="E286">
            <v>28412512.59999999</v>
          </cell>
          <cell r="F286">
            <v>11933255.290000003</v>
          </cell>
          <cell r="G286">
            <v>100163405</v>
          </cell>
          <cell r="H286" t="str">
            <v>DZ BANK AG Deutsche Zentral-Genossenschaftsbank, Frankfurt am Main</v>
          </cell>
          <cell r="I286">
            <v>700</v>
          </cell>
          <cell r="J286" t="str">
            <v>Indonesia</v>
          </cell>
          <cell r="K286">
            <v>14416</v>
          </cell>
          <cell r="L286" t="str">
            <v>PT. Mega Surya Eratama</v>
          </cell>
          <cell r="M286">
            <v>44691</v>
          </cell>
          <cell r="N286" t="str">
            <v>FKG</v>
          </cell>
          <cell r="O286" t="str">
            <v>Lieferung, Montage und Inbetriebnahme einer Papierproduktion slinie für Verpa-ckungspapiere</v>
          </cell>
          <cell r="P286">
            <v>60502</v>
          </cell>
          <cell r="Q286" t="str">
            <v>Papiermaschinen</v>
          </cell>
          <cell r="R286">
            <v>6</v>
          </cell>
          <cell r="S286" t="str">
            <v>Papier-, Holz-, Leder- und Textilindustrie</v>
          </cell>
          <cell r="T286">
            <v>605</v>
          </cell>
          <cell r="U286" t="str">
            <v>Maschinenbau Papier-, Holz-, Leder- und Textilindustrie</v>
          </cell>
        </row>
        <row r="287">
          <cell r="A287">
            <v>29134</v>
          </cell>
          <cell r="B287">
            <v>34758449</v>
          </cell>
          <cell r="D287">
            <v>45693769.980000004</v>
          </cell>
          <cell r="E287">
            <v>28150320.950000007</v>
          </cell>
          <cell r="F287">
            <v>17543449.029999997</v>
          </cell>
          <cell r="G287">
            <v>100164395</v>
          </cell>
          <cell r="H287" t="str">
            <v>Norddeutsche Landesbank - Girozentrale -</v>
          </cell>
          <cell r="I287">
            <v>60</v>
          </cell>
          <cell r="J287" t="str">
            <v>Poland</v>
          </cell>
          <cell r="K287">
            <v>39328</v>
          </cell>
          <cell r="L287" t="str">
            <v>EE Liskowo Sp. z.o.o,</v>
          </cell>
          <cell r="M287">
            <v>44769</v>
          </cell>
          <cell r="N287" t="str">
            <v>FKG</v>
          </cell>
          <cell r="O287" t="str">
            <v>Lieferung von 11 Windkraftanlagen</v>
          </cell>
          <cell r="P287">
            <v>40103</v>
          </cell>
          <cell r="Q287" t="str">
            <v>Windkraft</v>
          </cell>
          <cell r="R287">
            <v>4</v>
          </cell>
          <cell r="S287" t="str">
            <v>Energie</v>
          </cell>
          <cell r="T287">
            <v>401</v>
          </cell>
          <cell r="U287" t="str">
            <v>Erneuerbare Energien</v>
          </cell>
        </row>
        <row r="288">
          <cell r="A288">
            <v>4766</v>
          </cell>
          <cell r="B288">
            <v>33404849</v>
          </cell>
          <cell r="D288">
            <v>38666345.939999983</v>
          </cell>
          <cell r="E288">
            <v>28003452.839999996</v>
          </cell>
          <cell r="F288">
            <v>10662893.099999987</v>
          </cell>
          <cell r="G288">
            <v>100190697</v>
          </cell>
          <cell r="H288" t="str">
            <v>Landesbank Hessen-Thüringen Girozentrale</v>
          </cell>
          <cell r="I288">
            <v>52</v>
          </cell>
          <cell r="J288" t="str">
            <v>Turkey</v>
          </cell>
          <cell r="K288">
            <v>14594</v>
          </cell>
          <cell r="L288" t="str">
            <v>Uygun Enerji Yatirim Üretim ve Ticaret A.S.</v>
          </cell>
          <cell r="M288">
            <v>44011</v>
          </cell>
          <cell r="N288" t="str">
            <v>FKG isol.</v>
          </cell>
          <cell r="O288" t="str">
            <v>Lieferung, Montage und Inbetriebnahme von 16 Windenergieanla gen mit einer Kapazität von jeweils 5,3 MW zur Errichtung de s Windparks _x001A_Adapazari_x001A_SO - Standort/Bestimmungsort</v>
          </cell>
          <cell r="P288">
            <v>40103</v>
          </cell>
          <cell r="Q288" t="str">
            <v>Windkraft</v>
          </cell>
          <cell r="R288">
            <v>4</v>
          </cell>
          <cell r="S288" t="str">
            <v>Energie</v>
          </cell>
          <cell r="T288">
            <v>401</v>
          </cell>
          <cell r="U288" t="str">
            <v>Erneuerbare Energien</v>
          </cell>
          <cell r="Y288">
            <v>44105</v>
          </cell>
        </row>
        <row r="289">
          <cell r="A289">
            <v>356793900097</v>
          </cell>
          <cell r="B289">
            <v>30114481</v>
          </cell>
          <cell r="D289">
            <v>42392498.419999994</v>
          </cell>
          <cell r="E289">
            <v>27976307.25</v>
          </cell>
          <cell r="F289">
            <v>14416191.169999994</v>
          </cell>
          <cell r="G289">
            <v>100601749</v>
          </cell>
          <cell r="H289" t="str">
            <v>Natixis S.A.</v>
          </cell>
          <cell r="I289">
            <v>702</v>
          </cell>
          <cell r="J289" t="str">
            <v>Malaysia</v>
          </cell>
          <cell r="K289">
            <v>370206179</v>
          </cell>
          <cell r="L289" t="str">
            <v>MEASAT Communication Systems Sdn Bhd</v>
          </cell>
          <cell r="M289">
            <v>44357</v>
          </cell>
          <cell r="N289" t="str">
            <v>FKG isol.</v>
          </cell>
          <cell r="O289" t="str">
            <v>Satelliten und dazugehörige LeistungenExporteur: Airbus Defe nce and Space</v>
          </cell>
          <cell r="P289">
            <v>50901</v>
          </cell>
          <cell r="Q289" t="str">
            <v>Satelliten</v>
          </cell>
          <cell r="R289">
            <v>5</v>
          </cell>
          <cell r="S289" t="str">
            <v>Transport / Infrastruktur</v>
          </cell>
          <cell r="T289">
            <v>509</v>
          </cell>
          <cell r="U289" t="str">
            <v>Telekommunikation/ Rundfunk- und Nachrichtentechnik</v>
          </cell>
        </row>
        <row r="290">
          <cell r="A290">
            <v>18812</v>
          </cell>
          <cell r="B290">
            <v>35900000</v>
          </cell>
          <cell r="D290">
            <v>37202245.950000018</v>
          </cell>
          <cell r="E290">
            <v>27942853.010000009</v>
          </cell>
          <cell r="F290">
            <v>9259392.9400000088</v>
          </cell>
          <cell r="G290">
            <v>100190697</v>
          </cell>
          <cell r="H290" t="str">
            <v>Landesbank Hessen-Thüringen Girozentrale</v>
          </cell>
          <cell r="I290">
            <v>720</v>
          </cell>
          <cell r="J290" t="str">
            <v>China</v>
          </cell>
          <cell r="K290">
            <v>29206</v>
          </cell>
          <cell r="L290" t="str">
            <v>Jiangsu Guangda Xinsheng Precision Smart Manufacturing Co. Ltd.</v>
          </cell>
          <cell r="M290">
            <v>44462</v>
          </cell>
          <cell r="N290" t="str">
            <v>FKG isol.</v>
          </cell>
          <cell r="O290" t="str">
            <v>Lieferung von Verzahnmaschinen zur Herstellung von Verzahnun gen, sowie Lieferung von Schleifmaschinen und Messmaschinen</v>
          </cell>
          <cell r="P290">
            <v>80601</v>
          </cell>
          <cell r="Q290" t="str">
            <v>Maschinen für Metallerzeugnisse</v>
          </cell>
          <cell r="R290">
            <v>8</v>
          </cell>
          <cell r="S290" t="str">
            <v>Verarbeitende Industrie</v>
          </cell>
          <cell r="T290">
            <v>806</v>
          </cell>
          <cell r="U290" t="str">
            <v>Maschinenbau für die verarbeitende Industrie</v>
          </cell>
        </row>
        <row r="291">
          <cell r="A291">
            <v>11695</v>
          </cell>
          <cell r="B291">
            <v>35640000</v>
          </cell>
          <cell r="D291">
            <v>40216075.350000009</v>
          </cell>
          <cell r="E291">
            <v>27927830.099999998</v>
          </cell>
          <cell r="F291">
            <v>12288245.250000011</v>
          </cell>
          <cell r="G291">
            <v>100182709</v>
          </cell>
          <cell r="H291" t="str">
            <v>Landesbank Baden-Württemberg</v>
          </cell>
          <cell r="I291">
            <v>688</v>
          </cell>
          <cell r="J291" t="str">
            <v>Vietnam</v>
          </cell>
          <cell r="K291">
            <v>22055</v>
          </cell>
          <cell r="L291" t="str">
            <v>Ha Do Thuan Nam Wind Energy One Member Company Limited</v>
          </cell>
          <cell r="M291">
            <v>44435</v>
          </cell>
          <cell r="N291" t="str">
            <v>FKG isol.</v>
          </cell>
          <cell r="O291" t="str">
            <v>Lieferung der Windenergieanlagenkomponenten (Exportgeschäft A)Montage und Inbetriebnahme der Windenergieanlagen sowie Zu lieferung vonKomponenten (Exportgeschäft B)</v>
          </cell>
          <cell r="P291">
            <v>40103</v>
          </cell>
          <cell r="Q291" t="str">
            <v>Windkraft</v>
          </cell>
          <cell r="R291">
            <v>4</v>
          </cell>
          <cell r="S291" t="str">
            <v>Energie</v>
          </cell>
          <cell r="T291">
            <v>401</v>
          </cell>
          <cell r="U291" t="str">
            <v>Erneuerbare Energien</v>
          </cell>
        </row>
        <row r="292">
          <cell r="A292">
            <v>602111900001</v>
          </cell>
          <cell r="B292">
            <v>58007364</v>
          </cell>
          <cell r="D292">
            <v>37283028.82</v>
          </cell>
          <cell r="E292">
            <v>27413991.789999999</v>
          </cell>
          <cell r="F292">
            <v>9869037.0300000012</v>
          </cell>
          <cell r="G292">
            <v>100602111</v>
          </cell>
          <cell r="H292" t="str">
            <v>Citibank N.A. London Branch v.d. Commerzbank Finance &amp; Covered Bonds S.A.</v>
          </cell>
          <cell r="I292">
            <v>640</v>
          </cell>
          <cell r="J292" t="str">
            <v>Bahrain</v>
          </cell>
          <cell r="K292">
            <v>364000192</v>
          </cell>
          <cell r="L292" t="str">
            <v>Aluminium Bahrain B.S.C.</v>
          </cell>
          <cell r="M292">
            <v>42895</v>
          </cell>
          <cell r="N292" t="str">
            <v>FKG</v>
          </cell>
          <cell r="O292" t="str">
            <v>Lieferung einer gasisolierten Hochspannungsschaltanlage mite ntsprechender Ausrüstung,einschl. Montage u. Inbetriebnahme</v>
          </cell>
          <cell r="P292">
            <v>50201</v>
          </cell>
          <cell r="Q292" t="str">
            <v>Netze,Transformatoren,Schaltanlagen</v>
          </cell>
          <cell r="R292">
            <v>5</v>
          </cell>
          <cell r="S292" t="str">
            <v>Transport / Infrastruktur</v>
          </cell>
          <cell r="T292">
            <v>502</v>
          </cell>
          <cell r="U292" t="str">
            <v>Energie Distribution</v>
          </cell>
        </row>
        <row r="293">
          <cell r="A293">
            <v>12305</v>
          </cell>
          <cell r="B293">
            <v>32500000</v>
          </cell>
          <cell r="D293">
            <v>36595407.789999999</v>
          </cell>
          <cell r="E293">
            <v>26908388.099999998</v>
          </cell>
          <cell r="F293">
            <v>9687019.6900000013</v>
          </cell>
          <cell r="G293">
            <v>100600434</v>
          </cell>
          <cell r="H293" t="str">
            <v>Danske Bank A/S</v>
          </cell>
          <cell r="I293">
            <v>32</v>
          </cell>
          <cell r="J293" t="str">
            <v>Finland</v>
          </cell>
          <cell r="K293">
            <v>22701</v>
          </cell>
          <cell r="L293" t="str">
            <v>Viking Malt OY</v>
          </cell>
          <cell r="M293">
            <v>44187</v>
          </cell>
          <cell r="N293" t="str">
            <v>FKG</v>
          </cell>
          <cell r="O293" t="str">
            <v>Zwei Mälzereianlage und eine Siloanlage inkl.Montage</v>
          </cell>
          <cell r="P293">
            <v>80602</v>
          </cell>
          <cell r="Q293" t="str">
            <v>Maschinen: Prod. von Naturprodukten</v>
          </cell>
          <cell r="R293">
            <v>8</v>
          </cell>
          <cell r="S293" t="str">
            <v>Verarbeitende Industrie</v>
          </cell>
          <cell r="T293">
            <v>806</v>
          </cell>
          <cell r="U293" t="str">
            <v>Maschinenbau für die verarbeitende Industrie</v>
          </cell>
        </row>
        <row r="294">
          <cell r="A294">
            <v>170908901283</v>
          </cell>
          <cell r="B294">
            <v>44017099</v>
          </cell>
          <cell r="D294">
            <v>34547499.350000009</v>
          </cell>
          <cell r="E294">
            <v>26857857.220000006</v>
          </cell>
          <cell r="F294">
            <v>7689642.1300000027</v>
          </cell>
          <cell r="G294">
            <v>100170908</v>
          </cell>
          <cell r="H294" t="str">
            <v>COMMERZBANK Aktiengesellschaft</v>
          </cell>
          <cell r="I294">
            <v>330</v>
          </cell>
          <cell r="J294" t="str">
            <v>Angola</v>
          </cell>
          <cell r="K294">
            <v>333009093</v>
          </cell>
          <cell r="L294" t="str">
            <v>Ministry of Finance of the Republic of Angola</v>
          </cell>
          <cell r="M294">
            <v>43503</v>
          </cell>
          <cell r="N294" t="str">
            <v>FKB</v>
          </cell>
          <cell r="O294" t="str">
            <v>Rehabilitierung des Straßenabschnitts Cariango - Mussende</v>
          </cell>
          <cell r="P294">
            <v>50701</v>
          </cell>
          <cell r="Q294" t="str">
            <v>Straßen, Tunnel, Brückenbauten</v>
          </cell>
          <cell r="R294">
            <v>5</v>
          </cell>
          <cell r="S294" t="str">
            <v>Transport / Infrastruktur</v>
          </cell>
          <cell r="T294">
            <v>507</v>
          </cell>
          <cell r="U294" t="str">
            <v>Verkehrswege und -anlagen</v>
          </cell>
        </row>
        <row r="295">
          <cell r="A295">
            <v>20476</v>
          </cell>
          <cell r="B295">
            <v>31104423</v>
          </cell>
          <cell r="D295">
            <v>37905227.240000002</v>
          </cell>
          <cell r="E295">
            <v>26693821.999999996</v>
          </cell>
          <cell r="F295">
            <v>11211405.240000006</v>
          </cell>
          <cell r="G295">
            <v>100394424</v>
          </cell>
          <cell r="H295" t="str">
            <v>Oldenburgische Landesbank Aktiengesellschaft</v>
          </cell>
          <cell r="I295">
            <v>664</v>
          </cell>
          <cell r="J295" t="str">
            <v>India</v>
          </cell>
          <cell r="K295">
            <v>366407581</v>
          </cell>
          <cell r="L295" t="str">
            <v>Uflex Ltd. (CR L74899DL1988PLC032166 )</v>
          </cell>
          <cell r="M295">
            <v>44470</v>
          </cell>
          <cell r="N295" t="str">
            <v>FKG</v>
          </cell>
          <cell r="O295" t="str">
            <v>BOPET-Folien Produktionsanlage sowie 4 Schneidmaschinen und eine Filterreinigungsanlage mit Handling Equipment</v>
          </cell>
          <cell r="P295">
            <v>80603</v>
          </cell>
          <cell r="Q295" t="str">
            <v>Maschinen für Kunststoffindustrie</v>
          </cell>
          <cell r="R295">
            <v>8</v>
          </cell>
          <cell r="S295" t="str">
            <v>Verarbeitende Industrie</v>
          </cell>
          <cell r="T295">
            <v>806</v>
          </cell>
          <cell r="U295" t="str">
            <v>Maschinenbau für die verarbeitende Industrie</v>
          </cell>
        </row>
        <row r="296">
          <cell r="A296">
            <v>28164</v>
          </cell>
          <cell r="B296">
            <v>30086000</v>
          </cell>
          <cell r="D296">
            <v>35465780</v>
          </cell>
          <cell r="E296">
            <v>26467000</v>
          </cell>
          <cell r="F296">
            <v>8998780</v>
          </cell>
          <cell r="G296">
            <v>100170908</v>
          </cell>
          <cell r="H296" t="str">
            <v>COMMERZBANK Aktiengesellschaft</v>
          </cell>
          <cell r="I296">
            <v>85</v>
          </cell>
          <cell r="J296" t="str">
            <v>Uzbekistan</v>
          </cell>
          <cell r="K296">
            <v>308500033</v>
          </cell>
          <cell r="L296" t="str">
            <v>National Bank for Foreign Economic Activity of the Republic of Uzbekistan</v>
          </cell>
          <cell r="M296">
            <v>44796</v>
          </cell>
          <cell r="N296" t="str">
            <v>FKG</v>
          </cell>
          <cell r="O296" t="str">
            <v>Lieferung einer Spinnereianlage, Laborequipment, Klima- und Filteranlage, weiteres Zubehör</v>
          </cell>
          <cell r="P296">
            <v>60505</v>
          </cell>
          <cell r="Q296" t="str">
            <v>Textilmaschinen</v>
          </cell>
          <cell r="R296">
            <v>6</v>
          </cell>
          <cell r="S296" t="str">
            <v>Papier-, Holz-, Leder- und Textilindustrie</v>
          </cell>
          <cell r="T296">
            <v>605</v>
          </cell>
          <cell r="U296" t="str">
            <v>Maschinenbau Papier-, Holz-, Leder- und Textilindustrie</v>
          </cell>
        </row>
        <row r="297">
          <cell r="A297">
            <v>320477900281</v>
          </cell>
          <cell r="B297">
            <v>85343111</v>
          </cell>
          <cell r="D297">
            <v>31512902.880000003</v>
          </cell>
          <cell r="E297">
            <v>26409486.509999998</v>
          </cell>
          <cell r="F297">
            <v>5103416.3700000048</v>
          </cell>
          <cell r="G297">
            <v>100320477</v>
          </cell>
          <cell r="H297" t="str">
            <v>BPIFRANCE ASSURANCE EXPORT</v>
          </cell>
          <cell r="I297">
            <v>728</v>
          </cell>
          <cell r="J297" t="str">
            <v>South Korea</v>
          </cell>
          <cell r="K297">
            <v>372802982</v>
          </cell>
          <cell r="L297" t="str">
            <v>Asiana Airlines Inc.</v>
          </cell>
          <cell r="M297">
            <v>42209</v>
          </cell>
          <cell r="N297" t="str">
            <v>ABG Darlehen</v>
          </cell>
          <cell r="O297" t="str">
            <v>1 Airbus A 380-800 Fz mit RR-Triebwerken (MSN 183)zzgl. BFE- Lieferungen</v>
          </cell>
          <cell r="P297">
            <v>50621</v>
          </cell>
          <cell r="Q297" t="str">
            <v>Airbusse</v>
          </cell>
          <cell r="R297">
            <v>5</v>
          </cell>
          <cell r="S297" t="str">
            <v>Transport / Infrastruktur</v>
          </cell>
          <cell r="T297">
            <v>506</v>
          </cell>
          <cell r="U297" t="str">
            <v>Flugzeuge</v>
          </cell>
        </row>
        <row r="298">
          <cell r="A298">
            <v>170908901421</v>
          </cell>
          <cell r="B298">
            <v>62906300</v>
          </cell>
          <cell r="D298">
            <v>30076726.339999996</v>
          </cell>
          <cell r="E298">
            <v>26383093.279999997</v>
          </cell>
          <cell r="F298">
            <v>3693633.0599999987</v>
          </cell>
          <cell r="G298">
            <v>100170908</v>
          </cell>
          <cell r="H298" t="str">
            <v>COMMERZBANK Aktiengesellschaft</v>
          </cell>
          <cell r="I298">
            <v>81</v>
          </cell>
          <cell r="J298" t="str">
            <v>Russia</v>
          </cell>
          <cell r="K298">
            <v>308100185</v>
          </cell>
          <cell r="L298" t="str">
            <v>PAO Magnitogorskiy Metallurgicheskiy Kombinat (MMK) (INN 7414003633)</v>
          </cell>
          <cell r="M298">
            <v>43797</v>
          </cell>
          <cell r="N298" t="str">
            <v>FKG</v>
          </cell>
          <cell r="O298" t="str">
            <v>Modernisierung einer Warmbandstraße</v>
          </cell>
          <cell r="P298">
            <v>80100</v>
          </cell>
          <cell r="Q298" t="str">
            <v>Metallindustrie</v>
          </cell>
          <cell r="R298">
            <v>8</v>
          </cell>
          <cell r="S298" t="str">
            <v>Verarbeitende Industrie</v>
          </cell>
          <cell r="T298">
            <v>801</v>
          </cell>
          <cell r="U298" t="str">
            <v>Metallindustrie</v>
          </cell>
        </row>
        <row r="299">
          <cell r="A299">
            <v>162246901168</v>
          </cell>
          <cell r="B299">
            <v>42050000</v>
          </cell>
          <cell r="D299">
            <v>35744502.759999998</v>
          </cell>
          <cell r="E299">
            <v>26282722.600000001</v>
          </cell>
          <cell r="F299">
            <v>9461780.1599999964</v>
          </cell>
          <cell r="G299">
            <v>100162246</v>
          </cell>
          <cell r="H299" t="str">
            <v>ODDO BHF SE</v>
          </cell>
          <cell r="I299">
            <v>666</v>
          </cell>
          <cell r="J299" t="str">
            <v>Bangladesh</v>
          </cell>
          <cell r="K299">
            <v>366600186</v>
          </cell>
          <cell r="L299" t="str">
            <v>The City Bank Ltd</v>
          </cell>
          <cell r="M299">
            <v>43118</v>
          </cell>
          <cell r="N299" t="str">
            <v>FKG</v>
          </cell>
          <cell r="O299" t="str">
            <v>6 Großdieselmotoren sowie elektromechanisches Euipment fürei n Dieselkraftwerk, Montage- + Inbetriebnahmeüberwachung</v>
          </cell>
          <cell r="P299">
            <v>40204</v>
          </cell>
          <cell r="Q299" t="str">
            <v>Dieselkraftwerke</v>
          </cell>
          <cell r="R299">
            <v>4</v>
          </cell>
          <cell r="S299" t="str">
            <v>Energie</v>
          </cell>
          <cell r="T299">
            <v>402</v>
          </cell>
          <cell r="U299" t="str">
            <v>Mit fossilen Energieträgern betriebene Kraftwerke</v>
          </cell>
        </row>
        <row r="300">
          <cell r="A300">
            <v>26291</v>
          </cell>
          <cell r="B300">
            <v>38846223</v>
          </cell>
          <cell r="D300">
            <v>33187036.350000001</v>
          </cell>
          <cell r="E300">
            <v>25927372.18</v>
          </cell>
          <cell r="F300">
            <v>7259664.1700000018</v>
          </cell>
          <cell r="G300">
            <v>100317608</v>
          </cell>
          <cell r="H300" t="str">
            <v>Oesterreichische Kontrollbank Aktiengesellschaft</v>
          </cell>
          <cell r="I300">
            <v>666</v>
          </cell>
          <cell r="J300" t="str">
            <v>Bangladesh</v>
          </cell>
          <cell r="K300">
            <v>366602087</v>
          </cell>
          <cell r="L300" t="str">
            <v>GPH Ispat Limited</v>
          </cell>
          <cell r="M300">
            <v>44508</v>
          </cell>
          <cell r="N300" t="str">
            <v>FKG</v>
          </cell>
          <cell r="O300" t="str">
            <v>Elektrostahlbasierte Produktionseinrichtungen</v>
          </cell>
          <cell r="P300">
            <v>80101</v>
          </cell>
          <cell r="Q300" t="str">
            <v>Stahl- und Hüttenwerke</v>
          </cell>
          <cell r="R300">
            <v>8</v>
          </cell>
          <cell r="S300" t="str">
            <v>Verarbeitende Industrie</v>
          </cell>
          <cell r="T300">
            <v>801</v>
          </cell>
          <cell r="U300" t="str">
            <v>Metallindustrie</v>
          </cell>
        </row>
        <row r="301">
          <cell r="A301">
            <v>600129900096</v>
          </cell>
          <cell r="B301">
            <v>128906965</v>
          </cell>
          <cell r="D301">
            <v>29908338.16</v>
          </cell>
          <cell r="E301">
            <v>25796819.419999998</v>
          </cell>
          <cell r="F301">
            <v>4111518.7400000021</v>
          </cell>
          <cell r="G301">
            <v>100600129</v>
          </cell>
          <cell r="H301" t="str">
            <v>HSBC Bank plc</v>
          </cell>
          <cell r="I301">
            <v>330</v>
          </cell>
          <cell r="J301" t="str">
            <v>Angola</v>
          </cell>
          <cell r="K301">
            <v>333009093</v>
          </cell>
          <cell r="L301" t="str">
            <v>Ministry of Finance of the Republic of Angola</v>
          </cell>
          <cell r="M301">
            <v>41535</v>
          </cell>
          <cell r="N301" t="str">
            <v>FKB</v>
          </cell>
          <cell r="O301" t="str">
            <v>4 Turbinen, 4 Generatoren, Hilfssysteme, kompl. Automation</v>
          </cell>
          <cell r="P301">
            <v>40105</v>
          </cell>
          <cell r="Q301" t="str">
            <v>Wasserkraftwerke</v>
          </cell>
          <cell r="R301">
            <v>4</v>
          </cell>
          <cell r="S301" t="str">
            <v>Energie</v>
          </cell>
          <cell r="T301">
            <v>401</v>
          </cell>
          <cell r="U301" t="str">
            <v>Erneuerbare Energien</v>
          </cell>
        </row>
        <row r="302">
          <cell r="A302">
            <v>26254</v>
          </cell>
          <cell r="B302">
            <v>30000000</v>
          </cell>
          <cell r="D302">
            <v>36594323</v>
          </cell>
          <cell r="E302">
            <v>25770650</v>
          </cell>
          <cell r="F302">
            <v>10823673</v>
          </cell>
          <cell r="G302">
            <v>100182709</v>
          </cell>
          <cell r="H302" t="str">
            <v>Landesbank Baden-Württemberg</v>
          </cell>
          <cell r="I302">
            <v>655</v>
          </cell>
          <cell r="J302" t="str">
            <v>Umm Al Quwain</v>
          </cell>
          <cell r="K302">
            <v>365500031</v>
          </cell>
          <cell r="L302" t="str">
            <v>Hotpack Packaging Industries LLC (Reg. No.: 6765)</v>
          </cell>
          <cell r="M302">
            <v>44747</v>
          </cell>
          <cell r="N302" t="str">
            <v>FKG</v>
          </cell>
          <cell r="O302" t="str">
            <v>Lieferung, Montage und Inbetriebnahme von Maschinen zur Hers tellung vonVerpackungen, Servietten und weiteren Produkten a us Papier, Kunststoff,Zellstoff und Aluminium zur Erweiterun g bestehender Anlagen, Errichtung neuerProduktionslinien</v>
          </cell>
          <cell r="P302">
            <v>80605</v>
          </cell>
          <cell r="Q302" t="str">
            <v>Verpackungsmaschinen</v>
          </cell>
          <cell r="R302">
            <v>8</v>
          </cell>
          <cell r="S302" t="str">
            <v>Verarbeitende Industrie</v>
          </cell>
          <cell r="T302">
            <v>806</v>
          </cell>
          <cell r="U302" t="str">
            <v>Maschinenbau für die verarbeitende Industrie</v>
          </cell>
          <cell r="V302" t="str">
            <v>V03.01.</v>
          </cell>
          <cell r="W302" t="str">
            <v>Industrielle Produktion und Verarbeitung</v>
          </cell>
        </row>
        <row r="303">
          <cell r="A303">
            <v>352247900426</v>
          </cell>
          <cell r="B303">
            <v>57348548</v>
          </cell>
          <cell r="D303">
            <v>33404674.199999999</v>
          </cell>
          <cell r="E303">
            <v>25695903.239999998</v>
          </cell>
          <cell r="F303">
            <v>7708770.9600000009</v>
          </cell>
          <cell r="G303">
            <v>100352247</v>
          </cell>
          <cell r="H303" t="str">
            <v>KfW IPEX-Bank GmbH</v>
          </cell>
          <cell r="I303">
            <v>463</v>
          </cell>
          <cell r="J303" t="str">
            <v>Cayman Islands</v>
          </cell>
          <cell r="K303">
            <v>346300118</v>
          </cell>
          <cell r="L303" t="str">
            <v>RoRo Carriers 2 Ltd.</v>
          </cell>
          <cell r="M303">
            <v>42726</v>
          </cell>
          <cell r="N303" t="str">
            <v>FKG isol.</v>
          </cell>
          <cell r="O303" t="str">
            <v>1 Roll on / Roll off Fähre (Hull Nr. 772)*Exporteur: Flensbu rger Schiffbau-Gesellschaft mbH &amp; Co. KG,Flensburg</v>
          </cell>
          <cell r="P303">
            <v>51633</v>
          </cell>
          <cell r="Q303" t="str">
            <v>Fährschiffe</v>
          </cell>
          <cell r="R303">
            <v>5</v>
          </cell>
          <cell r="S303" t="str">
            <v>Transport / Infrastruktur</v>
          </cell>
          <cell r="T303">
            <v>516</v>
          </cell>
          <cell r="U303" t="str">
            <v>Schiffe</v>
          </cell>
        </row>
        <row r="304">
          <cell r="A304">
            <v>14694</v>
          </cell>
          <cell r="B304">
            <v>29767186</v>
          </cell>
          <cell r="D304">
            <v>34822124.79999999</v>
          </cell>
          <cell r="E304">
            <v>25604503.529999997</v>
          </cell>
          <cell r="F304">
            <v>9217621.2699999921</v>
          </cell>
          <cell r="G304">
            <v>100394424</v>
          </cell>
          <cell r="H304" t="str">
            <v>Oldenburgische Landesbank Aktiengesellschaft</v>
          </cell>
          <cell r="I304">
            <v>664</v>
          </cell>
          <cell r="J304" t="str">
            <v>India</v>
          </cell>
          <cell r="K304">
            <v>25090</v>
          </cell>
          <cell r="L304" t="str">
            <v>Ester Filmtech Limited</v>
          </cell>
          <cell r="M304">
            <v>44460</v>
          </cell>
          <cell r="N304" t="str">
            <v>FKG isol.</v>
          </cell>
          <cell r="O304" t="str">
            <v>Lieferung einer BOPET-Folien Produktionsanlage (A)Lieferung von 5 Schneid- und Wickelmaschinen, einem Metallizer und ein er Pelletieranlage (B)Lieferung einer Schneidmühle (C)Liefer ung einer Stromversorgungsschutzanlage zur Stabilisierung d</v>
          </cell>
          <cell r="P304">
            <v>80302</v>
          </cell>
          <cell r="Q304" t="str">
            <v>Anlagen: Herst. von Kunststoffprod.</v>
          </cell>
          <cell r="R304">
            <v>8</v>
          </cell>
          <cell r="S304" t="str">
            <v>Verarbeitende Industrie</v>
          </cell>
          <cell r="T304">
            <v>803</v>
          </cell>
          <cell r="U304" t="str">
            <v>Kunststoffindustrie</v>
          </cell>
        </row>
        <row r="305">
          <cell r="A305">
            <v>23061</v>
          </cell>
          <cell r="B305">
            <v>27979800</v>
          </cell>
          <cell r="D305">
            <v>36266541.610000007</v>
          </cell>
          <cell r="E305">
            <v>25539818.010000002</v>
          </cell>
          <cell r="F305">
            <v>10726723.600000005</v>
          </cell>
          <cell r="G305">
            <v>100166454</v>
          </cell>
          <cell r="H305" t="str">
            <v>Bayerische Landesbank</v>
          </cell>
          <cell r="I305">
            <v>52</v>
          </cell>
          <cell r="J305" t="str">
            <v>Turkey</v>
          </cell>
          <cell r="K305">
            <v>35378</v>
          </cell>
          <cell r="L305" t="str">
            <v>Ruzen Elektrik Üretim ve Ticaret Ltd. Sti.</v>
          </cell>
          <cell r="M305">
            <v>44608</v>
          </cell>
          <cell r="N305" t="str">
            <v>FKG isol.</v>
          </cell>
          <cell r="O305" t="str">
            <v>Lieferung, Montage und Inbetriebnahme von 21 Windenergieanla gen an 3 verschiedenen Standorten ("Windpark Gökcen_x001A_)</v>
          </cell>
          <cell r="P305">
            <v>40103</v>
          </cell>
          <cell r="Q305" t="str">
            <v>Windkraft</v>
          </cell>
          <cell r="R305">
            <v>4</v>
          </cell>
          <cell r="S305" t="str">
            <v>Energie</v>
          </cell>
          <cell r="T305">
            <v>401</v>
          </cell>
          <cell r="U305" t="str">
            <v>Erneuerbare Energien</v>
          </cell>
        </row>
        <row r="306">
          <cell r="A306">
            <v>163405900561</v>
          </cell>
          <cell r="B306">
            <v>49341440</v>
          </cell>
          <cell r="D306">
            <v>29097374.34</v>
          </cell>
          <cell r="E306">
            <v>25446645.550000001</v>
          </cell>
          <cell r="F306">
            <v>3650728.7899999991</v>
          </cell>
          <cell r="G306">
            <v>100163405</v>
          </cell>
          <cell r="H306" t="str">
            <v>DZ BANK AG Deutsche Zentral-Genossenschaftsbank, Frankfurt am Main</v>
          </cell>
          <cell r="I306">
            <v>81</v>
          </cell>
          <cell r="J306" t="str">
            <v>Russia</v>
          </cell>
          <cell r="K306">
            <v>308103708</v>
          </cell>
          <cell r="L306" t="str">
            <v>Vnesheconombank (Bank for Foreign Economic Affairs)</v>
          </cell>
          <cell r="M306">
            <v>41295</v>
          </cell>
          <cell r="N306" t="str">
            <v>FKG isol.</v>
          </cell>
          <cell r="O306" t="str">
            <v>Je 1 Anlage für: Porenbeton, Faserzement-Platten, Kalk undTr ockenmörtel einschl. Lieferung und Leistungen*Exporteur: Weh rhan GmbH, Delmenhorst</v>
          </cell>
          <cell r="P306">
            <v>51101</v>
          </cell>
          <cell r="Q306" t="str">
            <v>Bau- und Baustoffmaschinen</v>
          </cell>
          <cell r="R306">
            <v>5</v>
          </cell>
          <cell r="S306" t="str">
            <v>Transport / Infrastruktur</v>
          </cell>
          <cell r="T306">
            <v>511</v>
          </cell>
          <cell r="U306" t="str">
            <v>Maschinenbau Infrastruktur</v>
          </cell>
          <cell r="Y306">
            <v>43800</v>
          </cell>
        </row>
        <row r="307">
          <cell r="A307">
            <v>166454900394</v>
          </cell>
          <cell r="B307">
            <v>170438364</v>
          </cell>
          <cell r="D307">
            <v>28500972.180000003</v>
          </cell>
          <cell r="E307">
            <v>25299881.850000001</v>
          </cell>
          <cell r="F307">
            <v>3201090.3300000019</v>
          </cell>
          <cell r="G307">
            <v>100166454</v>
          </cell>
          <cell r="H307" t="str">
            <v>Bayerische Landesbank</v>
          </cell>
          <cell r="I307">
            <v>52</v>
          </cell>
          <cell r="J307" t="str">
            <v>Turkey</v>
          </cell>
          <cell r="K307">
            <v>305212534</v>
          </cell>
          <cell r="L307" t="str">
            <v>Turcas Petrol A.S.</v>
          </cell>
          <cell r="M307">
            <v>40576</v>
          </cell>
          <cell r="N307" t="str">
            <v>FKG isol.</v>
          </cell>
          <cell r="O307" t="str">
            <v>Lieferung und Errichtung eines 774 MW gasbetriebenen Kombi-k raftwerkes2 Gasturbinen, 1 Dampfturbine und Zubehör sowie In genieur-und Projekt Managementleistungen*Exporteur: RWE Tech nology GmbH, Essen</v>
          </cell>
          <cell r="P307">
            <v>40201</v>
          </cell>
          <cell r="Q307" t="str">
            <v>Gaskraftwerke</v>
          </cell>
          <cell r="R307">
            <v>4</v>
          </cell>
          <cell r="S307" t="str">
            <v>Energie</v>
          </cell>
          <cell r="T307">
            <v>402</v>
          </cell>
          <cell r="U307" t="str">
            <v>Mit fossilen Energieträgern betriebene Kraftwerke</v>
          </cell>
          <cell r="X307">
            <v>605000000</v>
          </cell>
        </row>
        <row r="308">
          <cell r="A308">
            <v>18383</v>
          </cell>
          <cell r="B308">
            <v>34112500</v>
          </cell>
          <cell r="D308">
            <v>30011722.649999999</v>
          </cell>
          <cell r="E308">
            <v>25219935</v>
          </cell>
          <cell r="F308">
            <v>4791787.6499999985</v>
          </cell>
          <cell r="G308">
            <v>100600625</v>
          </cell>
          <cell r="H308" t="str">
            <v>Credit Suisse AG</v>
          </cell>
          <cell r="I308">
            <v>74</v>
          </cell>
          <cell r="J308" t="str">
            <v>Lithuania</v>
          </cell>
          <cell r="K308">
            <v>27055</v>
          </cell>
          <cell r="L308" t="str">
            <v>Girteka Holding UAB</v>
          </cell>
          <cell r="M308">
            <v>44663</v>
          </cell>
          <cell r="N308" t="str">
            <v>FKG isol.</v>
          </cell>
          <cell r="O308" t="str">
            <v>Lieferung von 1008 LKWs</v>
          </cell>
          <cell r="P308">
            <v>50601</v>
          </cell>
          <cell r="Q308" t="str">
            <v>Lastkraftwagen</v>
          </cell>
          <cell r="R308">
            <v>5</v>
          </cell>
          <cell r="S308" t="str">
            <v>Transport / Infrastruktur</v>
          </cell>
          <cell r="T308">
            <v>506</v>
          </cell>
          <cell r="U308" t="str">
            <v>Transportmittel (ohne Flugzeug und Schiff)</v>
          </cell>
        </row>
        <row r="309">
          <cell r="A309">
            <v>170908901136</v>
          </cell>
          <cell r="B309">
            <v>50805500</v>
          </cell>
          <cell r="D309">
            <v>31498939.660000004</v>
          </cell>
          <cell r="E309">
            <v>24999158.420000002</v>
          </cell>
          <cell r="F309">
            <v>6499781.2400000021</v>
          </cell>
          <cell r="G309">
            <v>100170908</v>
          </cell>
          <cell r="H309" t="str">
            <v>COMMERZBANK Aktiengesellschaft</v>
          </cell>
          <cell r="I309">
            <v>330</v>
          </cell>
          <cell r="J309" t="str">
            <v>Angola</v>
          </cell>
          <cell r="K309">
            <v>333001455</v>
          </cell>
          <cell r="L309" t="str">
            <v>Banco de Poupanca e Credito S.A.</v>
          </cell>
          <cell r="M309">
            <v>42662</v>
          </cell>
          <cell r="N309" t="str">
            <v>FKG</v>
          </cell>
          <cell r="O309" t="str">
            <v>Prozessanlagen zur Erzeugung von Milch- und Saftprodukten</v>
          </cell>
          <cell r="P309">
            <v>70202</v>
          </cell>
          <cell r="Q309" t="str">
            <v>Anlagen: Erzeugung v. Milchprodukten</v>
          </cell>
          <cell r="R309">
            <v>7</v>
          </cell>
          <cell r="S309" t="str">
            <v>Agrarsektor und Nahrungsmittelindustrie</v>
          </cell>
          <cell r="T309">
            <v>702</v>
          </cell>
          <cell r="U309" t="str">
            <v>Anlagen zur Nahrungsmittelverarbeitung</v>
          </cell>
        </row>
        <row r="310">
          <cell r="A310">
            <v>16415</v>
          </cell>
          <cell r="B310">
            <v>30800000</v>
          </cell>
          <cell r="D310">
            <v>35316820</v>
          </cell>
          <cell r="E310">
            <v>24871000</v>
          </cell>
          <cell r="F310">
            <v>10445820</v>
          </cell>
          <cell r="G310">
            <v>100163405</v>
          </cell>
          <cell r="H310" t="str">
            <v>DZ BANK AG Deutsche Zentral-Genossenschaftsbank, Frankfurt am Main</v>
          </cell>
          <cell r="I310">
            <v>720</v>
          </cell>
          <cell r="J310" t="str">
            <v>China</v>
          </cell>
          <cell r="K310">
            <v>26863</v>
          </cell>
          <cell r="L310" t="str">
            <v>Fujian Zhong Jing Petrochemical Co., Ltd.</v>
          </cell>
          <cell r="M310">
            <v>44285</v>
          </cell>
          <cell r="N310" t="str">
            <v>FKG isol.</v>
          </cell>
          <cell r="O310" t="str">
            <v>Lieferung von 2 Extrusionsmaschinen mit Pelletierungssystem einschließlich Leistungen</v>
          </cell>
          <cell r="P310">
            <v>80603</v>
          </cell>
          <cell r="Q310" t="str">
            <v>Maschinen für Kunststoffindustrie</v>
          </cell>
          <cell r="R310">
            <v>8</v>
          </cell>
          <cell r="S310" t="str">
            <v>Verarbeitende Industrie</v>
          </cell>
          <cell r="T310">
            <v>806</v>
          </cell>
          <cell r="U310" t="str">
            <v>Maschinenbau für die verarbeitende Industrie</v>
          </cell>
        </row>
        <row r="311">
          <cell r="A311">
            <v>2487</v>
          </cell>
          <cell r="B311">
            <v>30617600</v>
          </cell>
          <cell r="D311">
            <v>35224719.229999997</v>
          </cell>
          <cell r="E311">
            <v>24842576.339999996</v>
          </cell>
          <cell r="F311">
            <v>10382142.890000001</v>
          </cell>
          <cell r="G311">
            <v>100170908</v>
          </cell>
          <cell r="H311" t="str">
            <v>COMMERZBANK Aktiengesellschaft</v>
          </cell>
          <cell r="I311">
            <v>52</v>
          </cell>
          <cell r="J311" t="str">
            <v>Turkey</v>
          </cell>
          <cell r="K311">
            <v>12385</v>
          </cell>
          <cell r="L311" t="str">
            <v>Sanko Enerji Üretim Ticaret ve Sanayi A.S.</v>
          </cell>
          <cell r="M311">
            <v>44343</v>
          </cell>
          <cell r="N311" t="str">
            <v>FKG</v>
          </cell>
          <cell r="O311" t="str">
            <v>Exportgeschäft A: Maschinenhäuser, Naben und E-Pakete im Tur mExportgeschäft B (nicht gedeckt): Türme, Rotorblätter, Anke rkörbe, Montage und Inbetriebnahme</v>
          </cell>
          <cell r="P311">
            <v>40103</v>
          </cell>
          <cell r="Q311" t="str">
            <v>Windkraft</v>
          </cell>
          <cell r="R311">
            <v>4</v>
          </cell>
          <cell r="S311" t="str">
            <v>Energie</v>
          </cell>
          <cell r="T311">
            <v>401</v>
          </cell>
          <cell r="U311" t="str">
            <v>Erneuerbare Energien</v>
          </cell>
        </row>
        <row r="312">
          <cell r="A312">
            <v>170908901545</v>
          </cell>
          <cell r="B312">
            <v>32640400</v>
          </cell>
          <cell r="D312">
            <v>33774416.190000005</v>
          </cell>
          <cell r="E312">
            <v>24834129.550000001</v>
          </cell>
          <cell r="F312">
            <v>8940286.6400000043</v>
          </cell>
          <cell r="G312">
            <v>100170908</v>
          </cell>
          <cell r="H312" t="str">
            <v>COMMERZBANK Aktiengesellschaft</v>
          </cell>
          <cell r="I312">
            <v>52</v>
          </cell>
          <cell r="J312" t="str">
            <v>Turkey</v>
          </cell>
          <cell r="K312">
            <v>305225049</v>
          </cell>
          <cell r="L312" t="str">
            <v>Karayel Elektrik Üretim A.S.</v>
          </cell>
          <cell r="M312">
            <v>43816</v>
          </cell>
          <cell r="N312" t="str">
            <v>FKG</v>
          </cell>
          <cell r="O312" t="str">
            <v>Lieferung,Montage und Inbetriebnahme von 16 Windturbinen für  den Windpark Vize II</v>
          </cell>
          <cell r="P312">
            <v>40103</v>
          </cell>
          <cell r="Q312" t="str">
            <v>Windkraft</v>
          </cell>
          <cell r="R312">
            <v>4</v>
          </cell>
          <cell r="S312" t="str">
            <v>Energie</v>
          </cell>
          <cell r="T312">
            <v>401</v>
          </cell>
          <cell r="U312" t="str">
            <v>Erneuerbare Energien</v>
          </cell>
        </row>
        <row r="313">
          <cell r="A313">
            <v>21058</v>
          </cell>
          <cell r="B313">
            <v>60950000</v>
          </cell>
          <cell r="D313">
            <v>24740158.399999999</v>
          </cell>
          <cell r="E313">
            <v>24740158.399999999</v>
          </cell>
          <cell r="F313">
            <v>0</v>
          </cell>
          <cell r="G313">
            <v>100142672</v>
          </cell>
          <cell r="H313" t="str">
            <v>SMS group GmbH</v>
          </cell>
          <cell r="I313">
            <v>508</v>
          </cell>
          <cell r="J313" t="str">
            <v>Brazil</v>
          </cell>
          <cell r="K313">
            <v>350821981</v>
          </cell>
          <cell r="L313" t="str">
            <v>ArcelorMittal Brasil S.A.</v>
          </cell>
          <cell r="M313">
            <v>44379</v>
          </cell>
          <cell r="N313" t="str">
            <v>G + FG + G GG</v>
          </cell>
          <cell r="O313" t="str">
            <v>Engineering, Lieferung von Ausrüstungen, technische Dokument ation, Monta-geüberwachung und Inbetriebnahme für eine konti nuierliche Glüh- und Verzin-kungslinie</v>
          </cell>
          <cell r="P313">
            <v>80105</v>
          </cell>
          <cell r="Q313" t="str">
            <v>Galvanisierungsanlagen</v>
          </cell>
          <cell r="R313">
            <v>8</v>
          </cell>
          <cell r="S313" t="str">
            <v>Verarbeitende Industrie</v>
          </cell>
          <cell r="T313">
            <v>801</v>
          </cell>
          <cell r="U313" t="str">
            <v>Metallindustrie</v>
          </cell>
        </row>
        <row r="314">
          <cell r="A314">
            <v>352247900493</v>
          </cell>
          <cell r="B314">
            <v>40769831</v>
          </cell>
          <cell r="D314">
            <v>26184086.530000001</v>
          </cell>
          <cell r="E314">
            <v>24691229.399999999</v>
          </cell>
          <cell r="F314">
            <v>1492857.1300000027</v>
          </cell>
          <cell r="G314">
            <v>100352247</v>
          </cell>
          <cell r="H314" t="str">
            <v>KfW IPEX-Bank GmbH</v>
          </cell>
          <cell r="I314">
            <v>664</v>
          </cell>
          <cell r="J314" t="str">
            <v>India</v>
          </cell>
          <cell r="K314">
            <v>366415699</v>
          </cell>
          <cell r="L314" t="str">
            <v>JSW Steel Ltd.</v>
          </cell>
          <cell r="M314">
            <v>43321</v>
          </cell>
          <cell r="N314" t="str">
            <v>FKG</v>
          </cell>
          <cell r="O314" t="str">
            <v>Lieferung für Elektrik einer Warmbandstraße inkl. Leistungen</v>
          </cell>
          <cell r="P314">
            <v>80103</v>
          </cell>
          <cell r="Q314" t="str">
            <v>Warmwalzwerke</v>
          </cell>
          <cell r="R314">
            <v>8</v>
          </cell>
          <cell r="S314" t="str">
            <v>Verarbeitende Industrie</v>
          </cell>
          <cell r="T314">
            <v>801</v>
          </cell>
          <cell r="U314" t="str">
            <v>Metallindustrie</v>
          </cell>
          <cell r="X314">
            <v>40100000</v>
          </cell>
          <cell r="Y314">
            <v>43983</v>
          </cell>
        </row>
        <row r="315">
          <cell r="A315">
            <v>357906900037</v>
          </cell>
          <cell r="B315">
            <v>63678100</v>
          </cell>
          <cell r="D315">
            <v>27508803.23</v>
          </cell>
          <cell r="E315">
            <v>24668303.25</v>
          </cell>
          <cell r="F315">
            <v>2840499.9800000004</v>
          </cell>
          <cell r="G315">
            <v>100357906</v>
          </cell>
          <cell r="H315" t="str">
            <v>KfW v. d. KfW IPEX-Bank GmbH</v>
          </cell>
          <cell r="I315">
            <v>664</v>
          </cell>
          <cell r="J315" t="str">
            <v>India</v>
          </cell>
          <cell r="K315">
            <v>366401953</v>
          </cell>
          <cell r="L315" t="str">
            <v>National Thermal Power Corp. Ltd (NTPC)</v>
          </cell>
          <cell r="M315">
            <v>41584</v>
          </cell>
          <cell r="N315" t="str">
            <v>FKG isol.</v>
          </cell>
          <cell r="O315" t="str">
            <v>Dampfturbinen/Generatoren für ein Kohlekraftwerk*Exporteur: Siemens AG, Erlangen</v>
          </cell>
          <cell r="P315">
            <v>40202</v>
          </cell>
          <cell r="Q315" t="str">
            <v>Kohlekraftwerke</v>
          </cell>
          <cell r="R315">
            <v>4</v>
          </cell>
          <cell r="S315" t="str">
            <v>Energie</v>
          </cell>
          <cell r="T315">
            <v>402</v>
          </cell>
          <cell r="U315" t="str">
            <v>Mit fossilen Energieträgern betriebene Kraftwerke</v>
          </cell>
        </row>
        <row r="316">
          <cell r="A316">
            <v>20860</v>
          </cell>
          <cell r="B316">
            <v>28562000</v>
          </cell>
          <cell r="D316">
            <v>33530888.419999991</v>
          </cell>
          <cell r="E316">
            <v>24655065.009999998</v>
          </cell>
          <cell r="F316">
            <v>8875823.4099999927</v>
          </cell>
          <cell r="G316">
            <v>100394424</v>
          </cell>
          <cell r="H316" t="str">
            <v>Oldenburgische Landesbank Aktiengesellschaft</v>
          </cell>
          <cell r="I316">
            <v>664</v>
          </cell>
          <cell r="J316" t="str">
            <v>India</v>
          </cell>
          <cell r="K316">
            <v>31100</v>
          </cell>
          <cell r="L316" t="str">
            <v>Dhunseri Poly Films Private Limited</v>
          </cell>
          <cell r="M316">
            <v>44546</v>
          </cell>
          <cell r="N316" t="str">
            <v>FKG</v>
          </cell>
          <cell r="O316" t="str">
            <v>Produktionsanlage zur Herstellung von BOPET-Folien sowie Sch neidmaschinen</v>
          </cell>
          <cell r="P316">
            <v>80302</v>
          </cell>
          <cell r="Q316" t="str">
            <v>Anlagen: Herst. von Kunststoffprod.</v>
          </cell>
          <cell r="R316">
            <v>8</v>
          </cell>
          <cell r="S316" t="str">
            <v>Verarbeitende Industrie</v>
          </cell>
          <cell r="T316">
            <v>803</v>
          </cell>
          <cell r="U316" t="str">
            <v>Kunststoffindustrie</v>
          </cell>
        </row>
        <row r="317">
          <cell r="A317">
            <v>18135</v>
          </cell>
          <cell r="B317">
            <v>26950000</v>
          </cell>
          <cell r="D317">
            <v>34895257.5</v>
          </cell>
          <cell r="E317">
            <v>24574125</v>
          </cell>
          <cell r="F317">
            <v>10321132.5</v>
          </cell>
          <cell r="G317">
            <v>100190697</v>
          </cell>
          <cell r="H317" t="str">
            <v>Landesbank Hessen-Thüringen Girozentrale</v>
          </cell>
          <cell r="I317">
            <v>52</v>
          </cell>
          <cell r="J317" t="str">
            <v>Turkey</v>
          </cell>
          <cell r="K317">
            <v>305202734</v>
          </cell>
          <cell r="L317" t="str">
            <v>Kastamonu Entegre Agac Sanayi ve Ticaret A.S.</v>
          </cell>
          <cell r="M317">
            <v>44322</v>
          </cell>
          <cell r="N317" t="str">
            <v>FKG</v>
          </cell>
          <cell r="O317" t="str">
            <v>Modernisierung von bestehenden Span- und MDF-Platten-Werken</v>
          </cell>
          <cell r="P317">
            <v>60302</v>
          </cell>
          <cell r="Q317" t="str">
            <v>Anlagen: Herstellung von Holzwaren</v>
          </cell>
          <cell r="R317">
            <v>6</v>
          </cell>
          <cell r="S317" t="str">
            <v>Papier-, Holz-, Leder- und Textilindustrie</v>
          </cell>
          <cell r="T317">
            <v>603</v>
          </cell>
          <cell r="U317" t="str">
            <v>Holzverarbeitung</v>
          </cell>
        </row>
        <row r="318">
          <cell r="A318">
            <v>16562</v>
          </cell>
          <cell r="B318">
            <v>33613000</v>
          </cell>
          <cell r="D318">
            <v>33249087.549999997</v>
          </cell>
          <cell r="E318">
            <v>24447858.52</v>
          </cell>
          <cell r="F318">
            <v>8801229.0299999975</v>
          </cell>
          <cell r="G318">
            <v>100163405</v>
          </cell>
          <cell r="H318" t="str">
            <v>DZ BANK AG Deutsche Zentral-Genossenschaftsbank, Frankfurt am Main</v>
          </cell>
          <cell r="I318">
            <v>720</v>
          </cell>
          <cell r="J318" t="str">
            <v>China</v>
          </cell>
          <cell r="K318">
            <v>27005</v>
          </cell>
          <cell r="L318" t="str">
            <v>Shaoxing Keqiao Hengming Chemical Fiber Co.,Ltd.</v>
          </cell>
          <cell r="M318">
            <v>44309</v>
          </cell>
          <cell r="N318" t="str">
            <v>FKG isol.</v>
          </cell>
          <cell r="O318" t="str">
            <v>12 Spinnerei- und Aufwickelmaschinen zur Herstellung von POY -Garnen</v>
          </cell>
          <cell r="P318">
            <v>60505</v>
          </cell>
          <cell r="Q318" t="str">
            <v>Textilmaschinen</v>
          </cell>
          <cell r="R318">
            <v>6</v>
          </cell>
          <cell r="S318" t="str">
            <v>Papier-, Holz-, Leder- und Textilindustrie</v>
          </cell>
          <cell r="T318">
            <v>605</v>
          </cell>
          <cell r="U318" t="str">
            <v>Maschinenbau Papier-, Holz-, Leder- und Textilindustrie</v>
          </cell>
        </row>
        <row r="319">
          <cell r="A319">
            <v>30105</v>
          </cell>
          <cell r="B319">
            <v>28228000</v>
          </cell>
          <cell r="D319">
            <v>34393294.600000001</v>
          </cell>
          <cell r="E319">
            <v>24220630</v>
          </cell>
          <cell r="F319">
            <v>10172664.600000001</v>
          </cell>
          <cell r="G319">
            <v>100182709</v>
          </cell>
          <cell r="H319" t="str">
            <v>Landesbank Baden-Württemberg</v>
          </cell>
          <cell r="I319">
            <v>664</v>
          </cell>
          <cell r="J319" t="str">
            <v>India</v>
          </cell>
          <cell r="K319">
            <v>40268</v>
          </cell>
          <cell r="L319" t="str">
            <v>Greenlam South Limited</v>
          </cell>
          <cell r="M319">
            <v>44896</v>
          </cell>
          <cell r="N319" t="str">
            <v>FKG</v>
          </cell>
          <cell r="O319" t="str">
            <v>Maschinenausrüstungen für Produktionslinie Spanplatten</v>
          </cell>
          <cell r="P319">
            <v>60302</v>
          </cell>
          <cell r="Q319" t="str">
            <v>Anlagen: Herstellung von Holzwaren</v>
          </cell>
          <cell r="R319">
            <v>6</v>
          </cell>
          <cell r="S319" t="str">
            <v>Papier-, Holz-, Leder- und Textilindustrie</v>
          </cell>
          <cell r="T319">
            <v>603</v>
          </cell>
          <cell r="U319" t="str">
            <v>Holzverarbeitung</v>
          </cell>
          <cell r="V319" t="str">
            <v>V99.01.01.</v>
          </cell>
          <cell r="W319" t="str">
            <v>Keine der genannten bzw.nicht zutreffend</v>
          </cell>
        </row>
        <row r="320">
          <cell r="A320">
            <v>4599</v>
          </cell>
          <cell r="B320">
            <v>29672500</v>
          </cell>
          <cell r="D320">
            <v>34464821.440000005</v>
          </cell>
          <cell r="E320">
            <v>24082678.550000001</v>
          </cell>
          <cell r="F320">
            <v>10382142.890000004</v>
          </cell>
          <cell r="G320">
            <v>100170908</v>
          </cell>
          <cell r="H320" t="str">
            <v>COMMERZBANK Aktiengesellschaft</v>
          </cell>
          <cell r="I320">
            <v>52</v>
          </cell>
          <cell r="J320" t="str">
            <v>Turkey</v>
          </cell>
          <cell r="K320">
            <v>12385</v>
          </cell>
          <cell r="L320" t="str">
            <v>Sanko Enerji Üretim Ticaret ve Sanayi A.S.</v>
          </cell>
          <cell r="M320">
            <v>44343</v>
          </cell>
          <cell r="N320" t="str">
            <v>FKG</v>
          </cell>
          <cell r="O320" t="str">
            <v>Exportgeschäft A: Maschinenhäuser, Naben und E-Pakete im Tur mExportgeschäft B: Türme, Rotorblätter, Ankerkörbe und Monta ge und Inbetriebnahme</v>
          </cell>
          <cell r="P320">
            <v>40103</v>
          </cell>
          <cell r="Q320" t="str">
            <v>Windkraft</v>
          </cell>
          <cell r="R320">
            <v>4</v>
          </cell>
          <cell r="S320" t="str">
            <v>Energie</v>
          </cell>
          <cell r="T320">
            <v>401</v>
          </cell>
          <cell r="U320" t="str">
            <v>Erneuerbare Energien</v>
          </cell>
        </row>
        <row r="321">
          <cell r="A321">
            <v>601086900014</v>
          </cell>
          <cell r="B321">
            <v>58858456</v>
          </cell>
          <cell r="D321">
            <v>37467611.399999991</v>
          </cell>
          <cell r="E321">
            <v>24074702.59</v>
          </cell>
          <cell r="F321">
            <v>13392908.809999991</v>
          </cell>
          <cell r="G321">
            <v>100601086</v>
          </cell>
          <cell r="H321" t="str">
            <v>Banco Santander, S.A. Global Export &amp; Agency Finance</v>
          </cell>
          <cell r="I321">
            <v>480</v>
          </cell>
          <cell r="J321" t="str">
            <v>Colombia</v>
          </cell>
          <cell r="K321">
            <v>348007357</v>
          </cell>
          <cell r="L321" t="str">
            <v>Isagen S.A. E.S.P.</v>
          </cell>
          <cell r="M321">
            <v>41257</v>
          </cell>
          <cell r="N321" t="str">
            <v>FKG isol.</v>
          </cell>
          <cell r="O321" t="str">
            <v>3 Francisturbinen samt Turbinenregler, Montage + Überwachung der Inbetriebnahme des Wasserkraftwerkes Sogamoso*Exporteur:  Andritz Hydro GmbH, Ravensburg</v>
          </cell>
          <cell r="P321">
            <v>40105</v>
          </cell>
          <cell r="Q321" t="str">
            <v>Wasserkraftwerke</v>
          </cell>
          <cell r="R321">
            <v>4</v>
          </cell>
          <cell r="S321" t="str">
            <v>Energie</v>
          </cell>
          <cell r="T321">
            <v>401</v>
          </cell>
          <cell r="U321" t="str">
            <v>Erneuerbare Energien</v>
          </cell>
          <cell r="Y321">
            <v>42094</v>
          </cell>
        </row>
        <row r="322">
          <cell r="A322">
            <v>190888900752</v>
          </cell>
          <cell r="B322">
            <v>47697000</v>
          </cell>
          <cell r="D322">
            <v>30213554.140000004</v>
          </cell>
          <cell r="E322">
            <v>23979011.220000003</v>
          </cell>
          <cell r="F322">
            <v>6234542.9200000018</v>
          </cell>
          <cell r="G322">
            <v>100190888</v>
          </cell>
          <cell r="H322" t="str">
            <v>IKB Deutsche Industriebank Aktiengesellschaft</v>
          </cell>
          <cell r="I322">
            <v>52</v>
          </cell>
          <cell r="J322" t="str">
            <v>Turkey</v>
          </cell>
          <cell r="K322">
            <v>305224224</v>
          </cell>
          <cell r="L322" t="str">
            <v>Federal Mogul Powertrain Otomotiv A.S.</v>
          </cell>
          <cell r="M322">
            <v>42886</v>
          </cell>
          <cell r="N322" t="str">
            <v>FKG isol.</v>
          </cell>
          <cell r="O322" t="str">
            <v>Anlage zur Herstellung von Kolben*Exporteur: Federal Mogul N ürnberg GmbH, Nürnberg</v>
          </cell>
          <cell r="P322">
            <v>80601</v>
          </cell>
          <cell r="Q322" t="str">
            <v>Maschinen für Metallerzeugnisse</v>
          </cell>
          <cell r="R322">
            <v>8</v>
          </cell>
          <cell r="S322" t="str">
            <v>Verarbeitende Industrie</v>
          </cell>
          <cell r="T322">
            <v>806</v>
          </cell>
          <cell r="U322" t="str">
            <v>Maschinenbau für die verarbeitende Industrie</v>
          </cell>
        </row>
        <row r="323">
          <cell r="A323">
            <v>320477900259</v>
          </cell>
          <cell r="B323">
            <v>83194201</v>
          </cell>
          <cell r="D323">
            <v>27768716.210000001</v>
          </cell>
          <cell r="E323">
            <v>23847275.359999999</v>
          </cell>
          <cell r="F323">
            <v>3921440.8500000015</v>
          </cell>
          <cell r="G323">
            <v>100320477</v>
          </cell>
          <cell r="H323" t="str">
            <v>BPIFRANCE ASSURANCE EXPORT</v>
          </cell>
          <cell r="I323">
            <v>728</v>
          </cell>
          <cell r="J323" t="str">
            <v>South Korea</v>
          </cell>
          <cell r="K323">
            <v>372800372</v>
          </cell>
          <cell r="L323" t="str">
            <v>Korean Air Lines Co. Ltd. (BRN 110-81-14794)</v>
          </cell>
          <cell r="M323">
            <v>41891</v>
          </cell>
          <cell r="N323" t="str">
            <v>ABG Darlehen</v>
          </cell>
          <cell r="O323" t="str">
            <v>1 A 380-800 Fz. mit EA - Triebwerken (MSN 156)</v>
          </cell>
          <cell r="P323">
            <v>50621</v>
          </cell>
          <cell r="Q323" t="str">
            <v>Airbusse</v>
          </cell>
          <cell r="R323">
            <v>5</v>
          </cell>
          <cell r="S323" t="str">
            <v>Transport / Infrastruktur</v>
          </cell>
          <cell r="T323">
            <v>506</v>
          </cell>
          <cell r="U323" t="str">
            <v>Flugzeuge</v>
          </cell>
        </row>
        <row r="324">
          <cell r="A324">
            <v>28175</v>
          </cell>
          <cell r="B324">
            <v>34510849</v>
          </cell>
          <cell r="D324">
            <v>33714882.5</v>
          </cell>
          <cell r="E324">
            <v>23742875</v>
          </cell>
          <cell r="F324">
            <v>9972007.5</v>
          </cell>
          <cell r="G324">
            <v>100356793</v>
          </cell>
          <cell r="H324" t="str">
            <v>ING Bank, eine Niederlassung der ING-DiBa AG</v>
          </cell>
          <cell r="I324">
            <v>666</v>
          </cell>
          <cell r="J324" t="str">
            <v>Bangladesh</v>
          </cell>
          <cell r="K324">
            <v>366602308</v>
          </cell>
          <cell r="L324" t="str">
            <v>Bangladesh Export Import Company Ltd.</v>
          </cell>
          <cell r="M324">
            <v>44819</v>
          </cell>
          <cell r="N324" t="str">
            <v>FKG</v>
          </cell>
          <cell r="O324" t="str">
            <v>Textilmaschienen inkl. Services</v>
          </cell>
          <cell r="P324">
            <v>60401</v>
          </cell>
          <cell r="Q324" t="str">
            <v>Anlagen: Herstellung von Textilien</v>
          </cell>
          <cell r="R324">
            <v>6</v>
          </cell>
          <cell r="S324" t="str">
            <v>Papier-, Holz-, Leder- und Textilindustrie</v>
          </cell>
          <cell r="T324">
            <v>604</v>
          </cell>
          <cell r="U324" t="str">
            <v>Textil- und Lederindustrie</v>
          </cell>
          <cell r="V324" t="str">
            <v>V03.02.05.</v>
          </cell>
          <cell r="W324" t="str">
            <v>Leder- und Textilindustrie: Produktion mit Maßnahmen zur Dekarbonisierung</v>
          </cell>
        </row>
        <row r="325">
          <cell r="A325">
            <v>163405900605</v>
          </cell>
          <cell r="B325">
            <v>36750000</v>
          </cell>
          <cell r="D325">
            <v>31794957.199999999</v>
          </cell>
          <cell r="E325">
            <v>23727580</v>
          </cell>
          <cell r="F325">
            <v>8067377.1999999993</v>
          </cell>
          <cell r="G325">
            <v>100163405</v>
          </cell>
          <cell r="H325" t="str">
            <v>DZ BANK AG Deutsche Zentral-Genossenschaftsbank, Frankfurt am Main</v>
          </cell>
          <cell r="I325">
            <v>720</v>
          </cell>
          <cell r="J325" t="str">
            <v>China</v>
          </cell>
          <cell r="K325">
            <v>372012324</v>
          </cell>
          <cell r="L325" t="str">
            <v>Jiangsu Sanfame Polytech Co.Ltd.</v>
          </cell>
          <cell r="M325">
            <v>43808</v>
          </cell>
          <cell r="N325" t="str">
            <v>FKG isol.</v>
          </cell>
          <cell r="O325" t="str">
            <v>Produktionsanlage für biaxial verstreckte Polyesterfolieeinc hl. Leistungen</v>
          </cell>
          <cell r="P325">
            <v>80603</v>
          </cell>
          <cell r="Q325" t="str">
            <v>Maschinen für Kunststoffindustrie</v>
          </cell>
          <cell r="R325">
            <v>8</v>
          </cell>
          <cell r="S325" t="str">
            <v>Verarbeitende Industrie</v>
          </cell>
          <cell r="T325">
            <v>806</v>
          </cell>
          <cell r="U325" t="str">
            <v>Maschinenbau für die verarbeitende Industrie</v>
          </cell>
        </row>
        <row r="326">
          <cell r="A326">
            <v>26151</v>
          </cell>
          <cell r="B326">
            <v>30640000</v>
          </cell>
          <cell r="D326">
            <v>31238978.629999992</v>
          </cell>
          <cell r="E326">
            <v>23665892.929999996</v>
          </cell>
          <cell r="F326">
            <v>7573085.6999999955</v>
          </cell>
          <cell r="G326">
            <v>100182709</v>
          </cell>
          <cell r="H326" t="str">
            <v>Landesbank Baden-Württemberg</v>
          </cell>
          <cell r="I326">
            <v>400</v>
          </cell>
          <cell r="J326" t="str">
            <v>United States</v>
          </cell>
          <cell r="K326">
            <v>36300</v>
          </cell>
          <cell r="L326" t="str">
            <v>Buckner Equipment LLC</v>
          </cell>
          <cell r="M326">
            <v>44699</v>
          </cell>
          <cell r="N326" t="str">
            <v>FKG isol.</v>
          </cell>
          <cell r="O326" t="str">
            <v>Lieferung eines Raupenkrans LR 13000</v>
          </cell>
          <cell r="P326">
            <v>50643</v>
          </cell>
          <cell r="Q326" t="str">
            <v>Krane/Hebezeuge/Fördermittel</v>
          </cell>
          <cell r="R326">
            <v>5</v>
          </cell>
          <cell r="S326" t="str">
            <v>Transport / Infrastruktur</v>
          </cell>
          <cell r="T326">
            <v>506</v>
          </cell>
          <cell r="U326" t="str">
            <v>Transportmittel (ohne Flugzeug und Schiff)</v>
          </cell>
        </row>
        <row r="327">
          <cell r="A327">
            <v>27352</v>
          </cell>
          <cell r="B327">
            <v>26000000</v>
          </cell>
          <cell r="D327">
            <v>33509160</v>
          </cell>
          <cell r="E327">
            <v>23598000</v>
          </cell>
          <cell r="F327">
            <v>9911160</v>
          </cell>
          <cell r="G327">
            <v>100182709</v>
          </cell>
          <cell r="H327" t="str">
            <v>Landesbank Baden-Württemberg</v>
          </cell>
          <cell r="I327">
            <v>52</v>
          </cell>
          <cell r="J327" t="str">
            <v>Turkey</v>
          </cell>
          <cell r="K327">
            <v>305217148</v>
          </cell>
          <cell r="L327" t="str">
            <v>Medicana Hastane Isletmeciligi A.S.</v>
          </cell>
          <cell r="M327">
            <v>44851</v>
          </cell>
          <cell r="N327" t="str">
            <v>FKG</v>
          </cell>
          <cell r="O327" t="str">
            <v>Lieferung von medizinischen und nicht-medizinischen Geräten für die Ausstattungzweier neuer Krankenhäuser</v>
          </cell>
          <cell r="P327">
            <v>80402</v>
          </cell>
          <cell r="Q327" t="str">
            <v>Medizinische Geräte und Anlagen</v>
          </cell>
          <cell r="R327">
            <v>8</v>
          </cell>
          <cell r="S327" t="str">
            <v>Verarbeitende Industrie</v>
          </cell>
          <cell r="T327">
            <v>804</v>
          </cell>
          <cell r="U327" t="str">
            <v>Medizintechnik/Forschung</v>
          </cell>
        </row>
        <row r="328">
          <cell r="A328">
            <v>19393</v>
          </cell>
          <cell r="B328">
            <v>128108800</v>
          </cell>
          <cell r="D328">
            <v>23461409</v>
          </cell>
          <cell r="E328">
            <v>23461409</v>
          </cell>
          <cell r="F328">
            <v>0</v>
          </cell>
          <cell r="G328">
            <v>100297459</v>
          </cell>
          <cell r="H328" t="str">
            <v>J.M. Voith SE &amp; Co. KG</v>
          </cell>
          <cell r="I328">
            <v>720</v>
          </cell>
          <cell r="J328" t="str">
            <v>China</v>
          </cell>
          <cell r="K328">
            <v>372008476</v>
          </cell>
          <cell r="L328" t="str">
            <v>Harbin Electric International Company Ltd.</v>
          </cell>
          <cell r="M328">
            <v>44469</v>
          </cell>
          <cell r="N328" t="str">
            <v>FG + G + G GG</v>
          </cell>
          <cell r="O328" t="str">
            <v>Lieferung, Montage und Inbetriebnahme einer Produktionslinie  zur Herstellungvon Verpackungspapieren</v>
          </cell>
          <cell r="P328">
            <v>60202</v>
          </cell>
          <cell r="Q328" t="str">
            <v>Anlagen: Herst. von Papier, Pappe</v>
          </cell>
          <cell r="R328">
            <v>6</v>
          </cell>
          <cell r="S328" t="str">
            <v>Papier-, Holz-, Leder- und Textilindustrie</v>
          </cell>
          <cell r="T328">
            <v>602</v>
          </cell>
          <cell r="U328" t="str">
            <v>Papier- und Zellstoffherstellung</v>
          </cell>
          <cell r="Y328">
            <v>45291</v>
          </cell>
        </row>
        <row r="329">
          <cell r="A329">
            <v>356793900095</v>
          </cell>
          <cell r="B329">
            <v>26704103</v>
          </cell>
          <cell r="D329">
            <v>33183360.299999997</v>
          </cell>
          <cell r="E329">
            <v>23368563.599999998</v>
          </cell>
          <cell r="F329">
            <v>9814796.6999999993</v>
          </cell>
          <cell r="G329">
            <v>100356793</v>
          </cell>
          <cell r="H329" t="str">
            <v>ING Bank, eine Niederlassung der ING-DiBa AG</v>
          </cell>
          <cell r="I329">
            <v>81</v>
          </cell>
          <cell r="J329" t="str">
            <v>Russia</v>
          </cell>
          <cell r="K329">
            <v>308121743</v>
          </cell>
          <cell r="L329" t="str">
            <v>Polymetal International Plc, Jersey</v>
          </cell>
          <cell r="M329">
            <v>43976</v>
          </cell>
          <cell r="N329" t="str">
            <v>FKG isol.</v>
          </cell>
          <cell r="O329" t="str">
            <v>Luftzerlegungsanlage inkl. MontageExporteur: Linde Engineeri ng Division</v>
          </cell>
          <cell r="P329">
            <v>10204</v>
          </cell>
          <cell r="Q329" t="str">
            <v>Anlagen: Abbau von Gold</v>
          </cell>
          <cell r="R329">
            <v>1</v>
          </cell>
          <cell r="S329" t="str">
            <v>Bergbau, inkl. Verarbeitung</v>
          </cell>
          <cell r="T329">
            <v>102</v>
          </cell>
          <cell r="U329" t="str">
            <v>Bergbau übertage</v>
          </cell>
        </row>
        <row r="330">
          <cell r="A330">
            <v>352247900492</v>
          </cell>
          <cell r="B330">
            <v>35000000</v>
          </cell>
          <cell r="D330">
            <v>24462500</v>
          </cell>
          <cell r="E330">
            <v>23275000</v>
          </cell>
          <cell r="F330">
            <v>1187500</v>
          </cell>
          <cell r="G330">
            <v>100352247</v>
          </cell>
          <cell r="H330" t="str">
            <v>KfW IPEX-Bank GmbH</v>
          </cell>
          <cell r="I330">
            <v>664</v>
          </cell>
          <cell r="J330" t="str">
            <v>India</v>
          </cell>
          <cell r="K330">
            <v>366415699</v>
          </cell>
          <cell r="L330" t="str">
            <v>JSW Steel Ltd.</v>
          </cell>
          <cell r="M330">
            <v>43322</v>
          </cell>
          <cell r="N330" t="str">
            <v>FKG</v>
          </cell>
          <cell r="O330" t="str">
            <v>Konverter-Stahlwerk: 2 BOF-Konverter, 2 Pfannenöfen, 2 prim- märe Abgasreinigungssysteme,1 Vakuum- Umlaufentgasungsanlage sowie weitere zugehörige Anlagen</v>
          </cell>
          <cell r="P330">
            <v>80101</v>
          </cell>
          <cell r="Q330" t="str">
            <v>Stahl- und Hüttenwerke</v>
          </cell>
          <cell r="R330">
            <v>8</v>
          </cell>
          <cell r="S330" t="str">
            <v>Verarbeitende Industrie</v>
          </cell>
          <cell r="T330">
            <v>801</v>
          </cell>
          <cell r="U330" t="str">
            <v>Metallindustrie</v>
          </cell>
          <cell r="X330">
            <v>71000000</v>
          </cell>
        </row>
        <row r="331">
          <cell r="A331">
            <v>17223</v>
          </cell>
          <cell r="B331">
            <v>28845045</v>
          </cell>
          <cell r="D331">
            <v>30799564.620000001</v>
          </cell>
          <cell r="E331">
            <v>22984749.73</v>
          </cell>
          <cell r="F331">
            <v>7814814.8900000006</v>
          </cell>
          <cell r="G331">
            <v>100601108</v>
          </cell>
          <cell r="H331" t="str">
            <v>Raiffeisen Bank International AG</v>
          </cell>
          <cell r="I331">
            <v>74</v>
          </cell>
          <cell r="J331" t="str">
            <v>Lithuania</v>
          </cell>
          <cell r="K331">
            <v>27620</v>
          </cell>
          <cell r="L331" t="str">
            <v>UAB Inno Line</v>
          </cell>
          <cell r="M331">
            <v>44354</v>
          </cell>
          <cell r="N331" t="str">
            <v>FKG</v>
          </cell>
          <cell r="O331" t="str">
            <v>Lieferung von Ausrüstungen für die Holz- undMöbelproduktion</v>
          </cell>
          <cell r="P331">
            <v>60302</v>
          </cell>
          <cell r="Q331" t="str">
            <v>Anlagen: Herstellung von Holzwaren</v>
          </cell>
          <cell r="R331">
            <v>6</v>
          </cell>
          <cell r="S331" t="str">
            <v>Papier-, Holz-, Leder- und Textilindustrie</v>
          </cell>
          <cell r="T331">
            <v>603</v>
          </cell>
          <cell r="U331" t="str">
            <v>Holzverarbeitung</v>
          </cell>
        </row>
        <row r="332">
          <cell r="A332">
            <v>19818</v>
          </cell>
          <cell r="B332">
            <v>23900000</v>
          </cell>
          <cell r="D332">
            <v>32589000</v>
          </cell>
          <cell r="E332">
            <v>22950000</v>
          </cell>
          <cell r="F332">
            <v>9639000</v>
          </cell>
          <cell r="G332">
            <v>100163405</v>
          </cell>
          <cell r="H332" t="str">
            <v>DZ BANK AG Deutsche Zentral-Genossenschaftsbank, Frankfurt am Main</v>
          </cell>
          <cell r="I332">
            <v>52</v>
          </cell>
          <cell r="J332" t="str">
            <v>Turkey</v>
          </cell>
          <cell r="K332">
            <v>305201470</v>
          </cell>
          <cell r="L332" t="str">
            <v>Habas Sinai ve Tibbi Gazlar Istihsal Endüstrisi A.S.</v>
          </cell>
          <cell r="M332">
            <v>44532</v>
          </cell>
          <cell r="N332" t="str">
            <v>FKG</v>
          </cell>
          <cell r="O332" t="str">
            <v>Erweiterung der bestehenden konventionellen Warmbandstraße</v>
          </cell>
          <cell r="P332">
            <v>80103</v>
          </cell>
          <cell r="Q332" t="str">
            <v>Warmwalzwerke</v>
          </cell>
          <cell r="R332">
            <v>8</v>
          </cell>
          <cell r="S332" t="str">
            <v>Verarbeitende Industrie</v>
          </cell>
          <cell r="T332">
            <v>801</v>
          </cell>
          <cell r="U332" t="str">
            <v>Metallindustrie</v>
          </cell>
        </row>
        <row r="333">
          <cell r="A333">
            <v>3270</v>
          </cell>
          <cell r="B333">
            <v>31981085</v>
          </cell>
          <cell r="D333">
            <v>35670830.469999976</v>
          </cell>
          <cell r="E333">
            <v>22886625.43999999</v>
          </cell>
          <cell r="F333">
            <v>12784205.029999986</v>
          </cell>
          <cell r="G333">
            <v>100352247</v>
          </cell>
          <cell r="H333" t="str">
            <v>KfW IPEX-Bank GmbH</v>
          </cell>
          <cell r="I333">
            <v>52</v>
          </cell>
          <cell r="J333" t="str">
            <v>Turkey</v>
          </cell>
          <cell r="K333">
            <v>305222494</v>
          </cell>
          <cell r="L333" t="str">
            <v>Istres Elektrik Üretim A.S.</v>
          </cell>
          <cell r="M333">
            <v>44096</v>
          </cell>
          <cell r="N333" t="str">
            <v>FKG</v>
          </cell>
          <cell r="O333" t="str">
            <v>Exportgeschäft A: Maschinenhäuser, Naben und E-Pakete im Tur m (einschl. Engineering und Projekt-Management)Exportgeschäf t B: Rotorblätter, Türme, Montage und Inbetriebnahme</v>
          </cell>
          <cell r="P333">
            <v>40103</v>
          </cell>
          <cell r="Q333" t="str">
            <v>Windkraft</v>
          </cell>
          <cell r="R333">
            <v>4</v>
          </cell>
          <cell r="S333" t="str">
            <v>Energie</v>
          </cell>
          <cell r="T333">
            <v>401</v>
          </cell>
          <cell r="U333" t="str">
            <v>Erneuerbare Energien</v>
          </cell>
        </row>
        <row r="334">
          <cell r="A334">
            <v>2752</v>
          </cell>
          <cell r="B334">
            <v>33340000</v>
          </cell>
          <cell r="D334">
            <v>30455020.860000007</v>
          </cell>
          <cell r="E334">
            <v>22727627.520000003</v>
          </cell>
          <cell r="F334">
            <v>7727393.3400000036</v>
          </cell>
          <cell r="G334">
            <v>100518141</v>
          </cell>
          <cell r="H334" t="str">
            <v>Landesbank Baden-Württemberg Zweigniederlassung Leipzig</v>
          </cell>
          <cell r="I334">
            <v>720</v>
          </cell>
          <cell r="J334" t="str">
            <v>China</v>
          </cell>
          <cell r="K334">
            <v>372004630</v>
          </cell>
          <cell r="L334" t="str">
            <v>Shandong Sun Paper Co., Ltd.,</v>
          </cell>
          <cell r="M334">
            <v>44295</v>
          </cell>
          <cell r="N334" t="str">
            <v>FKG isol.</v>
          </cell>
          <cell r="O334" t="str">
            <v>Anlage zur Herstellung von Verpackungspapieren (PM 39)</v>
          </cell>
          <cell r="P334">
            <v>60202</v>
          </cell>
          <cell r="Q334" t="str">
            <v>Anlagen: Herst. von Papier, Pappe</v>
          </cell>
          <cell r="R334">
            <v>6</v>
          </cell>
          <cell r="S334" t="str">
            <v>Papier-, Holz-, Leder- und Textilindustrie</v>
          </cell>
          <cell r="T334">
            <v>602</v>
          </cell>
          <cell r="U334" t="str">
            <v>Papier- und Zellstoffherstellung</v>
          </cell>
        </row>
        <row r="335">
          <cell r="A335">
            <v>3295</v>
          </cell>
          <cell r="B335">
            <v>25886052</v>
          </cell>
          <cell r="D335">
            <v>34851577.319999993</v>
          </cell>
          <cell r="E335">
            <v>22642973.899999995</v>
          </cell>
          <cell r="F335">
            <v>12208603.419999998</v>
          </cell>
          <cell r="G335">
            <v>100352247</v>
          </cell>
          <cell r="H335" t="str">
            <v>KfW IPEX-Bank GmbH</v>
          </cell>
          <cell r="I335">
            <v>52</v>
          </cell>
          <cell r="J335" t="str">
            <v>Turkey</v>
          </cell>
          <cell r="K335">
            <v>13155</v>
          </cell>
          <cell r="L335" t="str">
            <v>Ares Elektrik Üretim A.S.</v>
          </cell>
          <cell r="M335">
            <v>43999</v>
          </cell>
          <cell r="N335" t="str">
            <v>FKG</v>
          </cell>
          <cell r="O335" t="str">
            <v>Maschinenhäuser, Naben und E-Pakete im Turm (einschließlich Engineering und Projekt-Management)</v>
          </cell>
          <cell r="P335">
            <v>40103</v>
          </cell>
          <cell r="Q335" t="str">
            <v>Windkraft</v>
          </cell>
          <cell r="R335">
            <v>4</v>
          </cell>
          <cell r="S335" t="str">
            <v>Energie</v>
          </cell>
          <cell r="T335">
            <v>401</v>
          </cell>
          <cell r="U335" t="str">
            <v>Erneuerbare Energien</v>
          </cell>
          <cell r="Y335">
            <v>44044</v>
          </cell>
        </row>
        <row r="336">
          <cell r="A336">
            <v>101665906483</v>
          </cell>
          <cell r="B336">
            <v>66102248</v>
          </cell>
          <cell r="D336">
            <v>28016430.290000007</v>
          </cell>
          <cell r="E336">
            <v>22603942.340000004</v>
          </cell>
          <cell r="F336">
            <v>5412487.950000003</v>
          </cell>
          <cell r="G336">
            <v>100101665</v>
          </cell>
          <cell r="H336" t="str">
            <v>AKA Ausfuhrkredit-Gesellschaft mit beschränkter Haftung</v>
          </cell>
          <cell r="I336">
            <v>52</v>
          </cell>
          <cell r="J336" t="str">
            <v>Turkey</v>
          </cell>
          <cell r="K336">
            <v>305223371</v>
          </cell>
          <cell r="L336" t="str">
            <v>Soma Enerji Elektrik Üretim A.S.</v>
          </cell>
          <cell r="M336">
            <v>41899</v>
          </cell>
          <cell r="N336" t="str">
            <v>FKG isol.</v>
          </cell>
          <cell r="O336" t="str">
            <v>Generatoren, E-Module, GondelnExportgeschäft A: Enercon GmbH , Aurich*Rotorblätter und TürmeExportgeschäft B: Enercon Rüz gar Enerji Santrali Kurulum</v>
          </cell>
          <cell r="P336">
            <v>40103</v>
          </cell>
          <cell r="Q336" t="str">
            <v>Windkraft</v>
          </cell>
          <cell r="R336">
            <v>4</v>
          </cell>
          <cell r="S336" t="str">
            <v>Energie</v>
          </cell>
          <cell r="T336">
            <v>401</v>
          </cell>
          <cell r="U336" t="str">
            <v>Erneuerbare Energien</v>
          </cell>
          <cell r="Y336">
            <v>42216</v>
          </cell>
        </row>
        <row r="337">
          <cell r="A337">
            <v>14680</v>
          </cell>
          <cell r="B337">
            <v>28678130</v>
          </cell>
          <cell r="D337">
            <v>33748712.460000001</v>
          </cell>
          <cell r="E337">
            <v>22499141.700000003</v>
          </cell>
          <cell r="F337">
            <v>11249570.759999998</v>
          </cell>
          <cell r="G337">
            <v>100182709</v>
          </cell>
          <cell r="H337" t="str">
            <v>Landesbank Baden-Württemberg</v>
          </cell>
          <cell r="I337">
            <v>688</v>
          </cell>
          <cell r="J337" t="str">
            <v>Vietnam</v>
          </cell>
          <cell r="K337">
            <v>25082</v>
          </cell>
          <cell r="L337" t="str">
            <v>Dien Gio Huong Phung Limited Company</v>
          </cell>
          <cell r="M337">
            <v>44530</v>
          </cell>
          <cell r="N337" t="str">
            <v>FKG isol.</v>
          </cell>
          <cell r="O337" t="str">
            <v>Lieferung von 12 Windenergieanlagen</v>
          </cell>
          <cell r="P337">
            <v>40103</v>
          </cell>
          <cell r="Q337" t="str">
            <v>Windkraft</v>
          </cell>
          <cell r="R337">
            <v>4</v>
          </cell>
          <cell r="S337" t="str">
            <v>Energie</v>
          </cell>
          <cell r="T337">
            <v>401</v>
          </cell>
          <cell r="U337" t="str">
            <v>Erneuerbare Energien</v>
          </cell>
        </row>
        <row r="338">
          <cell r="A338">
            <v>23016</v>
          </cell>
          <cell r="B338">
            <v>25064100</v>
          </cell>
          <cell r="D338">
            <v>30022962.970000003</v>
          </cell>
          <cell r="E338">
            <v>22405174.32</v>
          </cell>
          <cell r="F338">
            <v>7617788.6500000022</v>
          </cell>
          <cell r="G338">
            <v>100163405</v>
          </cell>
          <cell r="H338" t="str">
            <v>DZ BANK AG Deutsche Zentral-Genossenschaftsbank, Frankfurt am Main</v>
          </cell>
          <cell r="I338">
            <v>52</v>
          </cell>
          <cell r="J338" t="str">
            <v>Turkey</v>
          </cell>
          <cell r="K338">
            <v>305214316</v>
          </cell>
          <cell r="L338" t="str">
            <v>Karafiber Tekstil Sanayi ve Ticaret A.S.</v>
          </cell>
          <cell r="M338">
            <v>44726</v>
          </cell>
          <cell r="N338" t="str">
            <v>FKG isol.</v>
          </cell>
          <cell r="O338" t="str">
            <v>Spinnereivorbereitungsmaschine, Spinnereianlage</v>
          </cell>
          <cell r="P338">
            <v>60505</v>
          </cell>
          <cell r="Q338" t="str">
            <v>Textilmaschinen</v>
          </cell>
          <cell r="R338">
            <v>6</v>
          </cell>
          <cell r="S338" t="str">
            <v>Papier-, Holz-, Leder- und Textilindustrie</v>
          </cell>
          <cell r="T338">
            <v>605</v>
          </cell>
          <cell r="U338" t="str">
            <v>Maschinenbau Papier-, Holz-, Leder- und Textilindustrie</v>
          </cell>
        </row>
        <row r="339">
          <cell r="A339">
            <v>3246</v>
          </cell>
          <cell r="B339">
            <v>23886396</v>
          </cell>
          <cell r="D339">
            <v>34853997.510000013</v>
          </cell>
          <cell r="E339">
            <v>22315017.75</v>
          </cell>
          <cell r="F339">
            <v>12538979.760000013</v>
          </cell>
          <cell r="G339">
            <v>100352247</v>
          </cell>
          <cell r="H339" t="str">
            <v>KfW IPEX-Bank GmbH</v>
          </cell>
          <cell r="I339">
            <v>52</v>
          </cell>
          <cell r="J339" t="str">
            <v>Turkey</v>
          </cell>
          <cell r="K339">
            <v>13120</v>
          </cell>
          <cell r="L339" t="str">
            <v>Yares Elektrik Üretim A.S.</v>
          </cell>
          <cell r="M339">
            <v>44064</v>
          </cell>
          <cell r="N339" t="str">
            <v>FKG</v>
          </cell>
          <cell r="O339" t="str">
            <v>Maschinenhaus, Naben, E-Paket im Turm, Engineering und PM</v>
          </cell>
          <cell r="P339">
            <v>40103</v>
          </cell>
          <cell r="Q339" t="str">
            <v>Windkraft</v>
          </cell>
          <cell r="R339">
            <v>4</v>
          </cell>
          <cell r="S339" t="str">
            <v>Energie</v>
          </cell>
          <cell r="T339">
            <v>401</v>
          </cell>
          <cell r="U339" t="str">
            <v>Erneuerbare Energien</v>
          </cell>
          <cell r="Y339">
            <v>44075</v>
          </cell>
        </row>
        <row r="340">
          <cell r="A340">
            <v>10874</v>
          </cell>
          <cell r="B340">
            <v>28671600</v>
          </cell>
          <cell r="D340">
            <v>22665495.339999996</v>
          </cell>
          <cell r="E340">
            <v>22200281.099999998</v>
          </cell>
          <cell r="F340">
            <v>465214.23999999836</v>
          </cell>
          <cell r="G340">
            <v>100182709</v>
          </cell>
          <cell r="H340" t="str">
            <v>Landesbank Baden-Württemberg</v>
          </cell>
          <cell r="I340">
            <v>664</v>
          </cell>
          <cell r="J340" t="str">
            <v>India</v>
          </cell>
          <cell r="K340">
            <v>366416528</v>
          </cell>
          <cell r="L340" t="str">
            <v>Bhilosa Industries Pvt. Ltd</v>
          </cell>
          <cell r="M340">
            <v>44235</v>
          </cell>
          <cell r="N340" t="str">
            <v>FKG</v>
          </cell>
          <cell r="O340" t="str">
            <v>Lieferung sowie Montage und Inbetriebnahme von High Speed Sp innerei- und Aufwickelmaschinen zur Herstellung von Kunstfas ergarnen (FDY und POY), inkl. Werkzeugen, Prüf- und Stand-by -Einrichtungen</v>
          </cell>
          <cell r="P340">
            <v>60404</v>
          </cell>
          <cell r="Q340" t="str">
            <v>Textilien</v>
          </cell>
          <cell r="R340">
            <v>6</v>
          </cell>
          <cell r="S340" t="str">
            <v>Papier-, Holz-, Leder- und Textilindustrie</v>
          </cell>
          <cell r="T340">
            <v>604</v>
          </cell>
          <cell r="U340" t="str">
            <v>Textil- und Lederindustrie</v>
          </cell>
        </row>
        <row r="341">
          <cell r="A341">
            <v>11164</v>
          </cell>
          <cell r="B341">
            <v>30738215</v>
          </cell>
          <cell r="D341">
            <v>30162777.200000003</v>
          </cell>
          <cell r="E341">
            <v>22187353.989999998</v>
          </cell>
          <cell r="F341">
            <v>7975423.2100000046</v>
          </cell>
          <cell r="G341">
            <v>100190697</v>
          </cell>
          <cell r="H341" t="str">
            <v>Landesbank Hessen-Thüringen Girozentrale</v>
          </cell>
          <cell r="I341">
            <v>650</v>
          </cell>
          <cell r="J341" t="str">
            <v>Dubai</v>
          </cell>
          <cell r="K341">
            <v>365003348</v>
          </cell>
          <cell r="L341" t="str">
            <v>Al Faris Equipment Rentals LLC</v>
          </cell>
          <cell r="M341">
            <v>44256</v>
          </cell>
          <cell r="N341" t="str">
            <v>FKG</v>
          </cell>
          <cell r="O341" t="str">
            <v>Lieferung/Leistung von Kranen/Transportmaschinenin die VAE</v>
          </cell>
          <cell r="P341">
            <v>50643</v>
          </cell>
          <cell r="Q341" t="str">
            <v>Krane/Hebezeuge/Fördermittel</v>
          </cell>
          <cell r="R341">
            <v>5</v>
          </cell>
          <cell r="S341" t="str">
            <v>Transport / Infrastruktur</v>
          </cell>
          <cell r="T341">
            <v>506</v>
          </cell>
          <cell r="U341" t="str">
            <v>Transportmittel (ohne Flugzeug und Schiff)</v>
          </cell>
        </row>
        <row r="342">
          <cell r="A342">
            <v>13888</v>
          </cell>
          <cell r="B342">
            <v>20000000</v>
          </cell>
          <cell r="D342">
            <v>31174083.600000001</v>
          </cell>
          <cell r="E342">
            <v>21953580</v>
          </cell>
          <cell r="F342">
            <v>9220503.6000000015</v>
          </cell>
          <cell r="G342">
            <v>100101665</v>
          </cell>
          <cell r="H342" t="str">
            <v>AKA Ausfuhrkredit-Gesellschaft mit beschränkter Haftung</v>
          </cell>
          <cell r="I342">
            <v>76</v>
          </cell>
          <cell r="J342" t="str">
            <v>Azerbaijan</v>
          </cell>
          <cell r="K342">
            <v>11608</v>
          </cell>
          <cell r="L342" t="str">
            <v>IDRAK Texnoloji Transfer Ltd.</v>
          </cell>
          <cell r="M342">
            <v>44532</v>
          </cell>
          <cell r="N342" t="str">
            <v>FKG</v>
          </cell>
          <cell r="O342" t="str">
            <v>Lieferung, Montage und Inbetriebnahme von Maschinen zur Hers tellung von In-formations- und Automatisierungstechnologie, im Wesentlichen Maschinen zur Metall- und Holzbearbeitung so wie zur Prozessteuerung und zur Logistik</v>
          </cell>
          <cell r="P342">
            <v>51001</v>
          </cell>
          <cell r="Q342" t="str">
            <v>Computer und weitere Hardware</v>
          </cell>
          <cell r="R342">
            <v>5</v>
          </cell>
          <cell r="S342" t="str">
            <v>Transport / Infrastruktur</v>
          </cell>
          <cell r="T342">
            <v>510</v>
          </cell>
          <cell r="U342" t="str">
            <v>Computer und Software</v>
          </cell>
        </row>
        <row r="343">
          <cell r="A343">
            <v>352247900085</v>
          </cell>
          <cell r="B343">
            <v>515000000</v>
          </cell>
          <cell r="D343">
            <v>24623712.899999999</v>
          </cell>
          <cell r="E343">
            <v>21929515.32</v>
          </cell>
          <cell r="F343">
            <v>2694197.5799999982</v>
          </cell>
          <cell r="G343">
            <v>100352247</v>
          </cell>
          <cell r="H343" t="str">
            <v>KfW IPEX-Bank GmbH</v>
          </cell>
          <cell r="I343">
            <v>400</v>
          </cell>
          <cell r="J343" t="str">
            <v>United States</v>
          </cell>
          <cell r="K343">
            <v>340018525</v>
          </cell>
          <cell r="L343" t="str">
            <v>Royal Caribbean Cruises Ltd.</v>
          </cell>
          <cell r="M343">
            <v>38618</v>
          </cell>
          <cell r="N343" t="str">
            <v>FKG</v>
          </cell>
          <cell r="O343" t="str">
            <v>1 KreuzfahrtschiffBau und Lieferung</v>
          </cell>
          <cell r="P343">
            <v>51631</v>
          </cell>
          <cell r="Q343" t="str">
            <v>Passagierschiffe</v>
          </cell>
          <cell r="R343">
            <v>5</v>
          </cell>
          <cell r="S343" t="str">
            <v>Transport / Infrastruktur</v>
          </cell>
          <cell r="T343">
            <v>516</v>
          </cell>
          <cell r="U343" t="str">
            <v>Schiffe</v>
          </cell>
        </row>
        <row r="344">
          <cell r="A344">
            <v>182709900996</v>
          </cell>
          <cell r="B344">
            <v>40860849</v>
          </cell>
          <cell r="D344">
            <v>26902416.640000001</v>
          </cell>
          <cell r="E344">
            <v>21859500</v>
          </cell>
          <cell r="F344">
            <v>5042916.6400000006</v>
          </cell>
          <cell r="G344">
            <v>100182709</v>
          </cell>
          <cell r="H344" t="str">
            <v>Landesbank Baden-Württemberg</v>
          </cell>
          <cell r="I344">
            <v>508</v>
          </cell>
          <cell r="J344" t="str">
            <v>Brazil</v>
          </cell>
          <cell r="K344">
            <v>350826405</v>
          </cell>
          <cell r="L344" t="str">
            <v>Placas do Brasil S/A</v>
          </cell>
          <cell r="M344">
            <v>42765</v>
          </cell>
          <cell r="N344" t="str">
            <v>FKG</v>
          </cell>
          <cell r="O344" t="str">
            <v>Anlage zur Herstellung von MDF-Platten einschl. Leistungen</v>
          </cell>
          <cell r="P344">
            <v>60302</v>
          </cell>
          <cell r="Q344" t="str">
            <v>Anlagen: Herstellung von Holzwaren</v>
          </cell>
          <cell r="R344">
            <v>6</v>
          </cell>
          <cell r="S344" t="str">
            <v>Papier-, Holz-, Leder- und Textilindustrie</v>
          </cell>
          <cell r="T344">
            <v>603</v>
          </cell>
          <cell r="U344" t="str">
            <v>Holzverarbeitung</v>
          </cell>
        </row>
        <row r="345">
          <cell r="A345">
            <v>170908901291</v>
          </cell>
          <cell r="B345">
            <v>42794005</v>
          </cell>
          <cell r="D345">
            <v>27872135.470000003</v>
          </cell>
          <cell r="E345">
            <v>21775105.77</v>
          </cell>
          <cell r="F345">
            <v>6097029.700000003</v>
          </cell>
          <cell r="G345">
            <v>100170908</v>
          </cell>
          <cell r="H345" t="str">
            <v>COMMERZBANK Aktiengesellschaft</v>
          </cell>
          <cell r="I345">
            <v>720</v>
          </cell>
          <cell r="J345" t="str">
            <v>China</v>
          </cell>
          <cell r="K345">
            <v>372003648</v>
          </cell>
          <cell r="L345" t="str">
            <v>Shandong Bohui Paper Industry Co., Ltd. (USCC 913700007063975130)</v>
          </cell>
          <cell r="M345">
            <v>43245</v>
          </cell>
          <cell r="N345" t="str">
            <v>FKG</v>
          </cell>
          <cell r="O345" t="str">
            <v>1 Kartonmaschinen (BM 5) für Faltschachtelkarton</v>
          </cell>
          <cell r="P345">
            <v>60202</v>
          </cell>
          <cell r="Q345" t="str">
            <v>Anlagen: Herst. von Papier, Pappe</v>
          </cell>
          <cell r="R345">
            <v>6</v>
          </cell>
          <cell r="S345" t="str">
            <v>Papier-, Holz-, Leder- und Textilindustrie</v>
          </cell>
          <cell r="T345">
            <v>602</v>
          </cell>
          <cell r="U345" t="str">
            <v>Papier- und Zellstoffherstellung</v>
          </cell>
        </row>
        <row r="346">
          <cell r="A346">
            <v>6603</v>
          </cell>
          <cell r="B346">
            <v>25000000</v>
          </cell>
          <cell r="D346">
            <v>30716730</v>
          </cell>
          <cell r="E346">
            <v>21631500</v>
          </cell>
          <cell r="F346">
            <v>9085230</v>
          </cell>
          <cell r="G346">
            <v>100190697</v>
          </cell>
          <cell r="H346" t="str">
            <v>Landesbank Hessen-Thüringen Girozentrale</v>
          </cell>
          <cell r="I346">
            <v>412</v>
          </cell>
          <cell r="J346" t="str">
            <v>Mexico</v>
          </cell>
          <cell r="K346">
            <v>16072</v>
          </cell>
          <cell r="L346" t="str">
            <v>Comercializadora Loaeza S.A. de C.V.</v>
          </cell>
          <cell r="M346">
            <v>44183</v>
          </cell>
          <cell r="N346" t="str">
            <v>FKG</v>
          </cell>
          <cell r="O346" t="str">
            <v>Lieferung und Montage einer automatisierten Produktionslinie  für Garne</v>
          </cell>
          <cell r="P346">
            <v>60401</v>
          </cell>
          <cell r="Q346" t="str">
            <v>Anlagen: Herstellung von Textilien</v>
          </cell>
          <cell r="R346">
            <v>6</v>
          </cell>
          <cell r="S346" t="str">
            <v>Papier-, Holz-, Leder- und Textilindustrie</v>
          </cell>
          <cell r="T346">
            <v>604</v>
          </cell>
          <cell r="U346" t="str">
            <v>Textil- und Lederindustrie</v>
          </cell>
        </row>
        <row r="347">
          <cell r="A347">
            <v>320477900322</v>
          </cell>
          <cell r="B347">
            <v>25738006</v>
          </cell>
          <cell r="D347">
            <v>22457454.829999998</v>
          </cell>
          <cell r="E347">
            <v>21627074.370000001</v>
          </cell>
          <cell r="F347">
            <v>830380.45999999717</v>
          </cell>
          <cell r="G347">
            <v>100320477</v>
          </cell>
          <cell r="H347" t="str">
            <v>BPIFRANCE ASSURANCE EXPORT</v>
          </cell>
          <cell r="I347">
            <v>248</v>
          </cell>
          <cell r="J347" t="str">
            <v>Senegal</v>
          </cell>
          <cell r="K347">
            <v>324801123</v>
          </cell>
          <cell r="L347" t="str">
            <v>Air Senegal SA</v>
          </cell>
          <cell r="M347">
            <v>43943</v>
          </cell>
          <cell r="N347" t="str">
            <v>ABG Darlehen</v>
          </cell>
          <cell r="O347" t="str">
            <v>1 Airbus Flugzeug A330-900</v>
          </cell>
          <cell r="P347">
            <v>50621</v>
          </cell>
          <cell r="Q347" t="str">
            <v>Airbusse</v>
          </cell>
          <cell r="R347">
            <v>5</v>
          </cell>
          <cell r="S347" t="str">
            <v>Transport / Infrastruktur</v>
          </cell>
          <cell r="T347">
            <v>506</v>
          </cell>
          <cell r="U347" t="str">
            <v>Flugzeuge</v>
          </cell>
        </row>
        <row r="348">
          <cell r="A348">
            <v>182709901072</v>
          </cell>
          <cell r="B348">
            <v>44650500</v>
          </cell>
          <cell r="D348">
            <v>27219071.800000001</v>
          </cell>
          <cell r="E348">
            <v>21602437.919999998</v>
          </cell>
          <cell r="F348">
            <v>5616633.8800000027</v>
          </cell>
          <cell r="G348">
            <v>100182709</v>
          </cell>
          <cell r="H348" t="str">
            <v>Landesbank Baden-Württemberg</v>
          </cell>
          <cell r="I348">
            <v>220</v>
          </cell>
          <cell r="J348" t="str">
            <v>Egypt</v>
          </cell>
          <cell r="K348">
            <v>322004688</v>
          </cell>
          <cell r="L348" t="str">
            <v>Gulsan Egypt Nonwoven Industries S.A.E. (CR 58707)</v>
          </cell>
          <cell r="M348">
            <v>43132</v>
          </cell>
          <cell r="N348" t="str">
            <v>FKG</v>
          </cell>
          <cell r="O348" t="str">
            <v>Lieferung und Montage einer Spinnvliesanlage</v>
          </cell>
          <cell r="P348">
            <v>80603</v>
          </cell>
          <cell r="Q348" t="str">
            <v>Maschinen für Kunststoffindustrie</v>
          </cell>
          <cell r="R348">
            <v>8</v>
          </cell>
          <cell r="S348" t="str">
            <v>Verarbeitende Industrie</v>
          </cell>
          <cell r="T348">
            <v>806</v>
          </cell>
          <cell r="U348" t="str">
            <v>Maschinenbau für die verarbeitende Industrie</v>
          </cell>
        </row>
        <row r="349">
          <cell r="A349">
            <v>357906900025</v>
          </cell>
          <cell r="B349">
            <v>87353251</v>
          </cell>
          <cell r="D349">
            <v>22561313.280000001</v>
          </cell>
          <cell r="E349">
            <v>21450573.609999999</v>
          </cell>
          <cell r="F349">
            <v>1110739.6700000018</v>
          </cell>
          <cell r="G349">
            <v>100357906</v>
          </cell>
          <cell r="H349" t="str">
            <v>KfW v. d. KfW IPEX-Bank GmbH</v>
          </cell>
          <cell r="I349">
            <v>666</v>
          </cell>
          <cell r="J349" t="str">
            <v>Bangladesh</v>
          </cell>
          <cell r="K349">
            <v>366601871</v>
          </cell>
          <cell r="L349" t="str">
            <v>Ashuganj Power Station Company Limited</v>
          </cell>
          <cell r="M349">
            <v>41337</v>
          </cell>
          <cell r="N349" t="str">
            <v>FKB isol.</v>
          </cell>
          <cell r="O349" t="str">
            <v>450 MW Gas-und Dampfkraftwerk*Exporteur: Siemens AG, Erlange n, Siemens Bangladesh Ltd.,Benning Elektrotechnik und Elektr onik GmbH&amp;Co KG</v>
          </cell>
          <cell r="P349">
            <v>40201</v>
          </cell>
          <cell r="Q349" t="str">
            <v>Gaskraftwerke</v>
          </cell>
          <cell r="R349">
            <v>4</v>
          </cell>
          <cell r="S349" t="str">
            <v>Energie</v>
          </cell>
          <cell r="T349">
            <v>402</v>
          </cell>
          <cell r="U349" t="str">
            <v>Mit fossilen Energieträgern betriebene Kraftwerke</v>
          </cell>
          <cell r="X349">
            <v>350255355</v>
          </cell>
        </row>
        <row r="350">
          <cell r="A350">
            <v>24798</v>
          </cell>
          <cell r="B350">
            <v>24365985</v>
          </cell>
          <cell r="D350">
            <v>27851719.969999999</v>
          </cell>
          <cell r="E350">
            <v>21424399.960000001</v>
          </cell>
          <cell r="F350">
            <v>6427320.0099999979</v>
          </cell>
          <cell r="G350">
            <v>100190697</v>
          </cell>
          <cell r="H350" t="str">
            <v>Landesbank Hessen-Thüringen Girozentrale</v>
          </cell>
          <cell r="I350">
            <v>52</v>
          </cell>
          <cell r="J350" t="str">
            <v>Turkey</v>
          </cell>
          <cell r="K350">
            <v>305217186</v>
          </cell>
          <cell r="L350" t="str">
            <v>Kipas Mensucat Isletmeleri A.S.</v>
          </cell>
          <cell r="M350">
            <v>44763</v>
          </cell>
          <cell r="N350" t="str">
            <v>FKG isol.</v>
          </cell>
          <cell r="O350" t="str">
            <v>Lieferung und Montage von 12 Rotorspinnmaschinen und 35 Spin nvorbereitungsmaschien</v>
          </cell>
          <cell r="P350">
            <v>60401</v>
          </cell>
          <cell r="Q350" t="str">
            <v>Anlagen: Herstellung von Textilien</v>
          </cell>
          <cell r="R350">
            <v>6</v>
          </cell>
          <cell r="S350" t="str">
            <v>Papier-, Holz-, Leder- und Textilindustrie</v>
          </cell>
          <cell r="T350">
            <v>604</v>
          </cell>
          <cell r="U350" t="str">
            <v>Textil- und Lederindustrie</v>
          </cell>
          <cell r="V350" t="str">
            <v>V03.01.05.</v>
          </cell>
          <cell r="W350" t="str">
            <v>Leder- und Textilindustrie</v>
          </cell>
        </row>
        <row r="351">
          <cell r="A351">
            <v>31488</v>
          </cell>
          <cell r="B351">
            <v>26433000</v>
          </cell>
          <cell r="D351">
            <v>21344647.5</v>
          </cell>
          <cell r="E351">
            <v>21344647.5</v>
          </cell>
          <cell r="F351">
            <v>0</v>
          </cell>
          <cell r="G351">
            <v>100382511</v>
          </cell>
          <cell r="H351" t="str">
            <v>Achenbach Buschhütten GmbH &amp; Co. KG</v>
          </cell>
          <cell r="I351">
            <v>740</v>
          </cell>
          <cell r="J351" t="str">
            <v>Hong Kong</v>
          </cell>
          <cell r="K351">
            <v>43940</v>
          </cell>
          <cell r="L351" t="str">
            <v>HEC SCIENCE &amp; TECHNOLOGY (HONG KONG) COMPANY LIMITED</v>
          </cell>
          <cell r="M351">
            <v>44909</v>
          </cell>
          <cell r="N351" t="str">
            <v>G + FG</v>
          </cell>
          <cell r="O351" t="str">
            <v>Lieferung einer Walzlinie für die Herstellung von Batteriefo lien, bestehend ausdrei Folienwalzwerken inkl. Montageüberwa chung und Inbetriebnahme</v>
          </cell>
          <cell r="P351">
            <v>80601</v>
          </cell>
          <cell r="Q351" t="str">
            <v>Maschinen für Metallerzeugnisse</v>
          </cell>
          <cell r="R351">
            <v>8</v>
          </cell>
          <cell r="S351" t="str">
            <v>Verarbeitende Industrie</v>
          </cell>
          <cell r="T351">
            <v>806</v>
          </cell>
          <cell r="U351" t="str">
            <v>Maschinenbau für die verarbeitende Industrie</v>
          </cell>
          <cell r="V351" t="str">
            <v>V03.02.01.</v>
          </cell>
          <cell r="W351" t="str">
            <v>Metallindustrie: Produktion mit Maßnahmen zur Dekarbonisierung</v>
          </cell>
          <cell r="Y351">
            <v>45504</v>
          </cell>
        </row>
        <row r="352">
          <cell r="A352">
            <v>600827900027</v>
          </cell>
          <cell r="B352">
            <v>39000000</v>
          </cell>
          <cell r="D352">
            <v>21712712.530000001</v>
          </cell>
          <cell r="E352">
            <v>21114212.530000001</v>
          </cell>
          <cell r="F352">
            <v>598500</v>
          </cell>
          <cell r="G352">
            <v>100600827</v>
          </cell>
          <cell r="H352" t="str">
            <v>Coöperatieve Rabobank U.A.</v>
          </cell>
          <cell r="I352">
            <v>3</v>
          </cell>
          <cell r="J352" t="str">
            <v>Netherlands</v>
          </cell>
          <cell r="K352">
            <v>300314904</v>
          </cell>
          <cell r="L352" t="str">
            <v>C.V. MS Abis Abis Duisburg</v>
          </cell>
          <cell r="M352">
            <v>41221</v>
          </cell>
          <cell r="N352" t="str">
            <v>FKG isol.</v>
          </cell>
          <cell r="O352" t="str">
            <v>2 6.000 dwt SpezialfrachtschiffeSchiff 1 (Abis Duisburg)Schi ff 2 (Abis Dundee)*Exporteur: Ostsee-Ausrüstungsgesellschaft  mbH</v>
          </cell>
          <cell r="P352">
            <v>51636</v>
          </cell>
          <cell r="Q352" t="str">
            <v>Mehrzweckschiffe</v>
          </cell>
          <cell r="R352">
            <v>5</v>
          </cell>
          <cell r="S352" t="str">
            <v>Transport / Infrastruktur</v>
          </cell>
          <cell r="T352">
            <v>516</v>
          </cell>
          <cell r="U352" t="str">
            <v>Schiffe</v>
          </cell>
        </row>
        <row r="353">
          <cell r="A353">
            <v>600614900018</v>
          </cell>
          <cell r="B353">
            <v>62868085</v>
          </cell>
          <cell r="D353">
            <v>23678927.399999999</v>
          </cell>
          <cell r="E353">
            <v>20954802.960000001</v>
          </cell>
          <cell r="F353">
            <v>2724124.4399999976</v>
          </cell>
          <cell r="G353">
            <v>100600614</v>
          </cell>
          <cell r="H353" t="str">
            <v>Standard Chartered Bank</v>
          </cell>
          <cell r="I353">
            <v>660</v>
          </cell>
          <cell r="J353" t="str">
            <v>Pakistan</v>
          </cell>
          <cell r="K353">
            <v>366006203</v>
          </cell>
          <cell r="L353" t="str">
            <v>K-Electric Limited (CRN K-0000002)</v>
          </cell>
          <cell r="M353">
            <v>42473</v>
          </cell>
          <cell r="N353" t="str">
            <v>FKG</v>
          </cell>
          <cell r="O353" t="str">
            <v>Schaltanlagen, Transformatoren, Schutzgeräte und weitereelek trische Bauteile; Lieferungen und Projektmanagement</v>
          </cell>
          <cell r="P353">
            <v>50201</v>
          </cell>
          <cell r="Q353" t="str">
            <v>Netze,Transformatoren,Schaltanlagen</v>
          </cell>
          <cell r="R353">
            <v>5</v>
          </cell>
          <cell r="S353" t="str">
            <v>Transport / Infrastruktur</v>
          </cell>
          <cell r="T353">
            <v>502</v>
          </cell>
          <cell r="U353" t="str">
            <v>Energie Distribution</v>
          </cell>
        </row>
        <row r="354">
          <cell r="A354">
            <v>357906900055</v>
          </cell>
          <cell r="B354">
            <v>24744294</v>
          </cell>
          <cell r="D354">
            <v>31674039.359999999</v>
          </cell>
          <cell r="E354">
            <v>20925938.029999997</v>
          </cell>
          <cell r="F354">
            <v>10748101.330000002</v>
          </cell>
          <cell r="G354">
            <v>100357906</v>
          </cell>
          <cell r="H354" t="str">
            <v>KfW v. d. KfW IPEX-Bank GmbH</v>
          </cell>
          <cell r="I354">
            <v>528</v>
          </cell>
          <cell r="J354" t="str">
            <v>Argentina</v>
          </cell>
          <cell r="K354">
            <v>352813299</v>
          </cell>
          <cell r="L354" t="str">
            <v>GR Kosten S.A.U.</v>
          </cell>
          <cell r="M354">
            <v>43237</v>
          </cell>
          <cell r="N354" t="str">
            <v>FKG</v>
          </cell>
          <cell r="O354" t="str">
            <v>7 Windenergieanlagen</v>
          </cell>
          <cell r="P354">
            <v>40103</v>
          </cell>
          <cell r="Q354" t="str">
            <v>Windkraft</v>
          </cell>
          <cell r="R354">
            <v>4</v>
          </cell>
          <cell r="S354" t="str">
            <v>Energie</v>
          </cell>
          <cell r="T354">
            <v>401</v>
          </cell>
          <cell r="U354" t="str">
            <v>Erneuerbare Energien</v>
          </cell>
        </row>
        <row r="355">
          <cell r="A355">
            <v>30605</v>
          </cell>
          <cell r="B355">
            <v>30267904</v>
          </cell>
          <cell r="D355">
            <v>29295008.43</v>
          </cell>
          <cell r="E355">
            <v>20925006.060000002</v>
          </cell>
          <cell r="F355">
            <v>8370002.3699999973</v>
          </cell>
          <cell r="G355">
            <v>100166454</v>
          </cell>
          <cell r="H355" t="str">
            <v>Bayerische Landesbank</v>
          </cell>
          <cell r="I355">
            <v>412</v>
          </cell>
          <cell r="J355" t="str">
            <v>Mexico</v>
          </cell>
          <cell r="K355">
            <v>341208605</v>
          </cell>
          <cell r="L355" t="str">
            <v>Transportes Aereos Pegaso S.A. de C.V.</v>
          </cell>
          <cell r="M355">
            <v>44805</v>
          </cell>
          <cell r="N355" t="str">
            <v>FKG isol.</v>
          </cell>
          <cell r="O355" t="str">
            <v>Lieferung von 4 zivilen Helikopter Modell H145</v>
          </cell>
          <cell r="P355">
            <v>50623</v>
          </cell>
          <cell r="Q355" t="str">
            <v>Hubschrauber</v>
          </cell>
          <cell r="R355">
            <v>5</v>
          </cell>
          <cell r="S355" t="str">
            <v>Transport / Infrastruktur</v>
          </cell>
          <cell r="T355">
            <v>506</v>
          </cell>
          <cell r="U355" t="str">
            <v>Flugzeuge</v>
          </cell>
        </row>
        <row r="356">
          <cell r="A356">
            <v>19419</v>
          </cell>
          <cell r="B356">
            <v>27068000</v>
          </cell>
          <cell r="D356">
            <v>29070355.300000001</v>
          </cell>
          <cell r="E356">
            <v>20764539.5</v>
          </cell>
          <cell r="F356">
            <v>8305815.8000000007</v>
          </cell>
          <cell r="G356">
            <v>100163405</v>
          </cell>
          <cell r="H356" t="str">
            <v>DZ BANK AG Deutsche Zentral-Genossenschaftsbank, Frankfurt am Main</v>
          </cell>
          <cell r="I356">
            <v>720</v>
          </cell>
          <cell r="J356" t="str">
            <v>China</v>
          </cell>
          <cell r="K356">
            <v>15909</v>
          </cell>
          <cell r="L356" t="str">
            <v>Jiangxi Yongguan Technology Development Co., Ltd.</v>
          </cell>
          <cell r="M356">
            <v>44403</v>
          </cell>
          <cell r="N356" t="str">
            <v>FKG isol.</v>
          </cell>
          <cell r="O356" t="str">
            <v>Lieferung zweier Produktionsanlagen zur Herstellung biaxial verstreckter Polypropylen Folien (BOPP) einschließlich Leist ungen</v>
          </cell>
          <cell r="P356">
            <v>80603</v>
          </cell>
          <cell r="Q356" t="str">
            <v>Maschinen für Kunststoffindustrie</v>
          </cell>
          <cell r="R356">
            <v>8</v>
          </cell>
          <cell r="S356" t="str">
            <v>Verarbeitende Industrie</v>
          </cell>
          <cell r="T356">
            <v>806</v>
          </cell>
          <cell r="U356" t="str">
            <v>Maschinenbau für die verarbeitende Industrie</v>
          </cell>
        </row>
        <row r="357">
          <cell r="A357">
            <v>13278</v>
          </cell>
          <cell r="B357">
            <v>20755000</v>
          </cell>
          <cell r="D357">
            <v>28801240.259999998</v>
          </cell>
          <cell r="E357">
            <v>20673256.120000001</v>
          </cell>
          <cell r="F357">
            <v>8127984.1399999969</v>
          </cell>
          <cell r="G357">
            <v>100317608</v>
          </cell>
          <cell r="H357" t="str">
            <v>Oesterreichische Kontrollbank Aktiengesellschaft</v>
          </cell>
          <cell r="I357">
            <v>276</v>
          </cell>
          <cell r="J357" t="str">
            <v>Ghana</v>
          </cell>
          <cell r="K357">
            <v>327609113</v>
          </cell>
          <cell r="L357" t="str">
            <v>Ministry of Finance</v>
          </cell>
          <cell r="M357">
            <v>44763</v>
          </cell>
          <cell r="N357" t="str">
            <v>FKB</v>
          </cell>
          <cell r="O357" t="str">
            <v>Errichtung einer Trinkwasseraufbereitungsanlage Sekondi Tako radi</v>
          </cell>
          <cell r="P357">
            <v>50802</v>
          </cell>
          <cell r="Q357" t="str">
            <v>Frischwasserversorgung</v>
          </cell>
          <cell r="R357">
            <v>5</v>
          </cell>
          <cell r="S357" t="str">
            <v>Transport / Infrastruktur</v>
          </cell>
          <cell r="T357">
            <v>508</v>
          </cell>
          <cell r="U357" t="str">
            <v>Wasserwirtschaft</v>
          </cell>
        </row>
        <row r="358">
          <cell r="A358">
            <v>352247900381</v>
          </cell>
          <cell r="B358">
            <v>50732284</v>
          </cell>
          <cell r="D358">
            <v>26409566.940000005</v>
          </cell>
          <cell r="E358">
            <v>20626741.200000003</v>
          </cell>
          <cell r="F358">
            <v>5782825.7400000021</v>
          </cell>
          <cell r="G358">
            <v>100352247</v>
          </cell>
          <cell r="H358" t="str">
            <v>KfW IPEX-Bank GmbH</v>
          </cell>
          <cell r="I358">
            <v>706</v>
          </cell>
          <cell r="J358" t="str">
            <v>Singapore</v>
          </cell>
          <cell r="K358">
            <v>370607051</v>
          </cell>
          <cell r="L358" t="str">
            <v>Empery Shipping Pte. Ltd.</v>
          </cell>
          <cell r="M358">
            <v>42291</v>
          </cell>
          <cell r="N358" t="str">
            <v>FKG isol.</v>
          </cell>
          <cell r="O358" t="str">
            <v>Gas- und Tankanlagen für 4 Ethylentanker*TGE MarineGas Engin eering GmbH</v>
          </cell>
          <cell r="P358">
            <v>51640</v>
          </cell>
          <cell r="Q358" t="str">
            <v>Maritime Komponenten</v>
          </cell>
          <cell r="R358">
            <v>5</v>
          </cell>
          <cell r="S358" t="str">
            <v>Transport / Infrastruktur</v>
          </cell>
          <cell r="T358">
            <v>516</v>
          </cell>
          <cell r="U358" t="str">
            <v>Schiffe</v>
          </cell>
        </row>
        <row r="359">
          <cell r="A359">
            <v>373803900030</v>
          </cell>
          <cell r="B359">
            <v>34378830</v>
          </cell>
          <cell r="D359">
            <v>28010754.870000001</v>
          </cell>
          <cell r="E359">
            <v>20596143.280000001</v>
          </cell>
          <cell r="F359">
            <v>7414611.5899999999</v>
          </cell>
          <cell r="G359">
            <v>100373803</v>
          </cell>
          <cell r="H359" t="str">
            <v>Deutsche Pfandbriefbank AG</v>
          </cell>
          <cell r="I359">
            <v>666</v>
          </cell>
          <cell r="J359" t="str">
            <v>Bangladesh</v>
          </cell>
          <cell r="K359">
            <v>366602175</v>
          </cell>
          <cell r="L359" t="str">
            <v>North-West Power Generation Company ltd.</v>
          </cell>
          <cell r="M359">
            <v>42725</v>
          </cell>
          <cell r="N359" t="str">
            <v>FKB isol.</v>
          </cell>
          <cell r="O359" t="str">
            <v>1 Gasturbine und 1 Generators sowie Ersatzteilen für ein 225 MW GuD-Kraftwerk (Combined Cycle Power Plant)*Exporteur: Sie mens AG, München.</v>
          </cell>
          <cell r="P359">
            <v>40201</v>
          </cell>
          <cell r="Q359" t="str">
            <v>Gaskraftwerke</v>
          </cell>
          <cell r="R359">
            <v>4</v>
          </cell>
          <cell r="S359" t="str">
            <v>Energie</v>
          </cell>
          <cell r="T359">
            <v>402</v>
          </cell>
          <cell r="U359" t="str">
            <v>Mit fossilen Energieträgern betriebene Kraftwerke</v>
          </cell>
          <cell r="X359">
            <v>143751654</v>
          </cell>
        </row>
        <row r="360">
          <cell r="A360">
            <v>13424</v>
          </cell>
          <cell r="B360">
            <v>28883774</v>
          </cell>
          <cell r="D360">
            <v>24324192.269999996</v>
          </cell>
          <cell r="E360">
            <v>20569449</v>
          </cell>
          <cell r="F360">
            <v>3754743.2699999958</v>
          </cell>
          <cell r="G360">
            <v>100313468</v>
          </cell>
          <cell r="H360" t="str">
            <v>Export Credits Guarantee Department (ECGD)</v>
          </cell>
          <cell r="I360">
            <v>463</v>
          </cell>
          <cell r="J360" t="str">
            <v>Cayman Islands</v>
          </cell>
          <cell r="K360">
            <v>302603808</v>
          </cell>
          <cell r="L360" t="str">
            <v>Avolon Aerospace Leasing Limited</v>
          </cell>
          <cell r="M360">
            <v>44712</v>
          </cell>
          <cell r="N360" t="str">
            <v>ABG Darlehen</v>
          </cell>
          <cell r="O360" t="str">
            <v>1 Airbus Flugzeug A330-900neo mit RR-Triebwerken MSN 1934</v>
          </cell>
          <cell r="P360">
            <v>50621</v>
          </cell>
          <cell r="Q360" t="str">
            <v>Airbusse</v>
          </cell>
          <cell r="R360">
            <v>5</v>
          </cell>
          <cell r="S360" t="str">
            <v>Transport / Infrastruktur</v>
          </cell>
          <cell r="T360">
            <v>506</v>
          </cell>
          <cell r="U360" t="str">
            <v>Flugzeuge</v>
          </cell>
        </row>
        <row r="361">
          <cell r="A361">
            <v>509512900020</v>
          </cell>
          <cell r="B361">
            <v>52981483</v>
          </cell>
          <cell r="D361">
            <v>22132978.849999998</v>
          </cell>
          <cell r="E361">
            <v>20564908.510000002</v>
          </cell>
          <cell r="F361">
            <v>1568070.3399999961</v>
          </cell>
          <cell r="G361">
            <v>100509512</v>
          </cell>
          <cell r="H361" t="str">
            <v>MLW intermed Handels- und Consultinggesellschaft für Erzeugnisse und Ausrüstungen des Gesundhe</v>
          </cell>
          <cell r="I361">
            <v>508</v>
          </cell>
          <cell r="J361" t="str">
            <v>Brazil</v>
          </cell>
          <cell r="K361">
            <v>350809967</v>
          </cell>
          <cell r="L361" t="str">
            <v>Governo do Estado do Ceará</v>
          </cell>
          <cell r="M361">
            <v>42985</v>
          </cell>
          <cell r="N361" t="str">
            <v>B</v>
          </cell>
          <cell r="O361" t="str">
            <v>1 Planetarium,2 Hubschrauber,Werkzeug + digitale Planetarien Spezialwerkzeug zur Wartung und Reparatur der Hubschrauber-f lotte</v>
          </cell>
          <cell r="P361">
            <v>50623</v>
          </cell>
          <cell r="Q361" t="str">
            <v>Hubschrauber</v>
          </cell>
          <cell r="R361">
            <v>5</v>
          </cell>
          <cell r="S361" t="str">
            <v>Transport / Infrastruktur</v>
          </cell>
          <cell r="T361">
            <v>506</v>
          </cell>
          <cell r="U361" t="str">
            <v>Flugzeuge</v>
          </cell>
        </row>
        <row r="362">
          <cell r="A362">
            <v>170908901477</v>
          </cell>
          <cell r="B362">
            <v>29329000</v>
          </cell>
          <cell r="D362">
            <v>27952649.200000007</v>
          </cell>
          <cell r="E362">
            <v>20553418.540000003</v>
          </cell>
          <cell r="F362">
            <v>7399230.6600000039</v>
          </cell>
          <cell r="G362">
            <v>100170908</v>
          </cell>
          <cell r="H362" t="str">
            <v>COMMERZBANK Aktiengesellschaft</v>
          </cell>
          <cell r="I362">
            <v>85</v>
          </cell>
          <cell r="J362" t="str">
            <v>Uzbekistan</v>
          </cell>
          <cell r="K362">
            <v>308500700</v>
          </cell>
          <cell r="L362" t="str">
            <v>JSCB Agrobank</v>
          </cell>
          <cell r="M362">
            <v>43573</v>
          </cell>
          <cell r="N362" t="str">
            <v>FKG</v>
          </cell>
          <cell r="O362" t="str">
            <v>Produktionsanlage zur Herstellung biaxial verstreckter Poly- propylen-Folien BOPP für flexible Verpackungen von Lebens-mi ttel inkl.Peripherie- + Nachfolgeequipment sowie zugehöri-ge  Schulungen. Lieferung, Montage und Inbetriebnahme</v>
          </cell>
          <cell r="P362">
            <v>80302</v>
          </cell>
          <cell r="Q362" t="str">
            <v>Anlagen: Herst. von Kunststoffprod.</v>
          </cell>
          <cell r="R362">
            <v>8</v>
          </cell>
          <cell r="S362" t="str">
            <v>Verarbeitende Industrie</v>
          </cell>
          <cell r="T362">
            <v>803</v>
          </cell>
          <cell r="U362" t="str">
            <v>Kunststoffindustrie</v>
          </cell>
        </row>
        <row r="363">
          <cell r="A363">
            <v>352247900401</v>
          </cell>
          <cell r="B363">
            <v>42012363</v>
          </cell>
          <cell r="D363">
            <v>27971556.66</v>
          </cell>
          <cell r="E363">
            <v>20525788.710000001</v>
          </cell>
          <cell r="F363">
            <v>7445767.9499999993</v>
          </cell>
          <cell r="G363">
            <v>100352247</v>
          </cell>
          <cell r="H363" t="str">
            <v>KfW IPEX-Bank GmbH</v>
          </cell>
          <cell r="I363">
            <v>52</v>
          </cell>
          <cell r="J363" t="str">
            <v>Turkey</v>
          </cell>
          <cell r="K363">
            <v>305223891</v>
          </cell>
          <cell r="L363" t="str">
            <v>Kavram Enerji Yatirim Üretim ve Ticaret A.S.</v>
          </cell>
          <cell r="M363">
            <v>42356</v>
          </cell>
          <cell r="N363" t="str">
            <v>FKG isol.</v>
          </cell>
          <cell r="O363" t="str">
            <v>Installation von 36 Windturbinen Windpark Uluborlu*Exporteur : GE Deutschland</v>
          </cell>
          <cell r="P363">
            <v>40103</v>
          </cell>
          <cell r="Q363" t="str">
            <v>Windkraft</v>
          </cell>
          <cell r="R363">
            <v>4</v>
          </cell>
          <cell r="S363" t="str">
            <v>Energie</v>
          </cell>
          <cell r="T363">
            <v>401</v>
          </cell>
          <cell r="U363" t="str">
            <v>Erneuerbare Energien</v>
          </cell>
        </row>
        <row r="364">
          <cell r="A364">
            <v>170908901336</v>
          </cell>
          <cell r="B364">
            <v>38325959</v>
          </cell>
          <cell r="D364">
            <v>26067690.010000002</v>
          </cell>
          <cell r="E364">
            <v>20365382.829999998</v>
          </cell>
          <cell r="F364">
            <v>5702307.1800000034</v>
          </cell>
          <cell r="G364">
            <v>100170908</v>
          </cell>
          <cell r="H364" t="str">
            <v>COMMERZBANK Aktiengesellschaft</v>
          </cell>
          <cell r="I364">
            <v>52</v>
          </cell>
          <cell r="J364" t="str">
            <v>Turkey</v>
          </cell>
          <cell r="K364">
            <v>305216720</v>
          </cell>
          <cell r="L364" t="str">
            <v>Sanko Tekstil Isletmeleri Sanayi ve Ticaret A.S.</v>
          </cell>
          <cell r="M364">
            <v>43571</v>
          </cell>
          <cell r="N364" t="str">
            <v>FKG isol.</v>
          </cell>
          <cell r="O364" t="str">
            <v>Lieferung von Textilmaschinen, einschl. Montage- undInbetrie bnahmeüberwachung*Exporteur: Sauer Spinning Solutions GmbH &amp;  Co. KG</v>
          </cell>
          <cell r="P364">
            <v>60505</v>
          </cell>
          <cell r="Q364" t="str">
            <v>Textilmaschinen</v>
          </cell>
          <cell r="R364">
            <v>6</v>
          </cell>
          <cell r="S364" t="str">
            <v>Papier-, Holz-, Leder- und Textilindustrie</v>
          </cell>
          <cell r="T364">
            <v>605</v>
          </cell>
          <cell r="U364" t="str">
            <v>Maschinenbau Papier-, Holz-, Leder- und Textilindustrie</v>
          </cell>
        </row>
        <row r="365">
          <cell r="A365">
            <v>392815900002</v>
          </cell>
          <cell r="B365">
            <v>122000000</v>
          </cell>
          <cell r="D365">
            <v>22288095.719999999</v>
          </cell>
          <cell r="E365">
            <v>20316861.649999999</v>
          </cell>
          <cell r="F365">
            <v>1971234.0700000003</v>
          </cell>
          <cell r="G365">
            <v>100392815</v>
          </cell>
          <cell r="H365" t="str">
            <v>Erste Abwicklungsanstalt</v>
          </cell>
          <cell r="I365">
            <v>52</v>
          </cell>
          <cell r="J365" t="str">
            <v>Turkey</v>
          </cell>
          <cell r="K365">
            <v>305201470</v>
          </cell>
          <cell r="L365" t="str">
            <v>Habas Sinai ve Tibbi Gazlar Istihsal Endüstrisi A.S.</v>
          </cell>
          <cell r="M365">
            <v>40661</v>
          </cell>
          <cell r="N365" t="str">
            <v>FKG</v>
          </cell>
          <cell r="O365" t="str">
            <v>Engineering, Lieferung, Montageüberwachung und Inbetrieb-nah me einer Warmbandstraße sowie Training des Personals</v>
          </cell>
          <cell r="P365">
            <v>80103</v>
          </cell>
          <cell r="Q365" t="str">
            <v>Warmwalzwerke</v>
          </cell>
          <cell r="R365">
            <v>8</v>
          </cell>
          <cell r="S365" t="str">
            <v>Verarbeitende Industrie</v>
          </cell>
          <cell r="T365">
            <v>801</v>
          </cell>
          <cell r="U365" t="str">
            <v>Metallindustrie</v>
          </cell>
        </row>
        <row r="366">
          <cell r="A366">
            <v>7761</v>
          </cell>
          <cell r="B366">
            <v>23584600</v>
          </cell>
          <cell r="D366">
            <v>27721966.010000005</v>
          </cell>
          <cell r="E366">
            <v>20097015.660000004</v>
          </cell>
          <cell r="F366">
            <v>7624950.3500000015</v>
          </cell>
          <cell r="G366">
            <v>100163405</v>
          </cell>
          <cell r="H366" t="str">
            <v>DZ BANK AG Deutsche Zentral-Genossenschaftsbank, Frankfurt am Main</v>
          </cell>
          <cell r="I366">
            <v>52</v>
          </cell>
          <cell r="J366" t="str">
            <v>Turkey</v>
          </cell>
          <cell r="K366">
            <v>17703</v>
          </cell>
          <cell r="L366" t="str">
            <v>Hacim Enerji Yatirim Üretim ve Ticaret A.S.</v>
          </cell>
          <cell r="M366">
            <v>44305</v>
          </cell>
          <cell r="N366" t="str">
            <v>FKG</v>
          </cell>
          <cell r="O366" t="str">
            <v>Liefergeschäft A (gedeckt): Maschinenhäuser, Antriebsstränge  und SCADA-System (Fernüberwachung) Liefergeschäft B (ungede ckt): Türme, Turminnenausstattung, Blattsätze, Ankerkörbe, T ransport, Montage und Inbetriebnahme</v>
          </cell>
          <cell r="P366">
            <v>40103</v>
          </cell>
          <cell r="Q366" t="str">
            <v>Windkraft</v>
          </cell>
          <cell r="R366">
            <v>4</v>
          </cell>
          <cell r="S366" t="str">
            <v>Energie</v>
          </cell>
          <cell r="T366">
            <v>401</v>
          </cell>
          <cell r="U366" t="str">
            <v>Erneuerbare Energien</v>
          </cell>
        </row>
        <row r="367">
          <cell r="A367">
            <v>357906900016</v>
          </cell>
          <cell r="B367">
            <v>84617891</v>
          </cell>
          <cell r="D367">
            <v>21502545.399999999</v>
          </cell>
          <cell r="E367">
            <v>20096347.5</v>
          </cell>
          <cell r="F367">
            <v>1406197.8999999985</v>
          </cell>
          <cell r="G367">
            <v>100357906</v>
          </cell>
          <cell r="H367" t="str">
            <v>KfW v. d. KfW IPEX-Bank GmbH</v>
          </cell>
          <cell r="I367">
            <v>664</v>
          </cell>
          <cell r="J367" t="str">
            <v>India</v>
          </cell>
          <cell r="K367">
            <v>366401953</v>
          </cell>
          <cell r="L367" t="str">
            <v>National Thermal Power Corp. Ltd (NTPC)</v>
          </cell>
          <cell r="M367">
            <v>41050</v>
          </cell>
          <cell r="N367" t="str">
            <v>FKG isol.</v>
          </cell>
          <cell r="O367" t="str">
            <v>Dampfturbinen und Generatoren für das Kohlekraftwerk"Bhar II "*Exporteur: Siemens AG, Erlangen</v>
          </cell>
          <cell r="P367">
            <v>40280</v>
          </cell>
          <cell r="Q367" t="str">
            <v>Turbinen</v>
          </cell>
          <cell r="R367">
            <v>4</v>
          </cell>
          <cell r="S367" t="str">
            <v>Energie</v>
          </cell>
          <cell r="T367">
            <v>402</v>
          </cell>
          <cell r="U367" t="str">
            <v>Mit fossilen Energieträgern betriebene Kraftwerke</v>
          </cell>
        </row>
        <row r="368">
          <cell r="A368">
            <v>320477900256</v>
          </cell>
          <cell r="B368">
            <v>69112165</v>
          </cell>
          <cell r="D368">
            <v>22747678.059999999</v>
          </cell>
          <cell r="E368">
            <v>20034387.289999999</v>
          </cell>
          <cell r="F368">
            <v>2713290.7699999996</v>
          </cell>
          <cell r="G368">
            <v>100320477</v>
          </cell>
          <cell r="H368" t="str">
            <v>BPIFRANCE ASSURANCE EXPORT</v>
          </cell>
          <cell r="I368">
            <v>650</v>
          </cell>
          <cell r="J368" t="str">
            <v>Dubai</v>
          </cell>
          <cell r="K368">
            <v>365000976</v>
          </cell>
          <cell r="L368" t="str">
            <v>Emirates Airlines (Emirates)</v>
          </cell>
          <cell r="M368">
            <v>41757</v>
          </cell>
          <cell r="N368" t="str">
            <v>ABG Darlehen</v>
          </cell>
          <cell r="O368" t="str">
            <v>1 Airbus A 380-800 Fz. mit EA-Triebwerken (MSN 147)</v>
          </cell>
          <cell r="P368">
            <v>50621</v>
          </cell>
          <cell r="Q368" t="str">
            <v>Airbusse</v>
          </cell>
          <cell r="R368">
            <v>5</v>
          </cell>
          <cell r="S368" t="str">
            <v>Transport / Infrastruktur</v>
          </cell>
          <cell r="T368">
            <v>506</v>
          </cell>
          <cell r="U368" t="str">
            <v>Flugzeuge</v>
          </cell>
        </row>
        <row r="369">
          <cell r="A369">
            <v>30839</v>
          </cell>
          <cell r="B369">
            <v>22675420</v>
          </cell>
          <cell r="D369">
            <v>25999352.100000001</v>
          </cell>
          <cell r="E369">
            <v>19999501.600000001</v>
          </cell>
          <cell r="F369">
            <v>5999850.5</v>
          </cell>
          <cell r="G369">
            <v>100166454</v>
          </cell>
          <cell r="H369" t="str">
            <v>Bayerische Landesbank</v>
          </cell>
          <cell r="I369">
            <v>52</v>
          </cell>
          <cell r="J369" t="str">
            <v>Turkey</v>
          </cell>
          <cell r="K369">
            <v>305222483</v>
          </cell>
          <cell r="L369" t="str">
            <v>Medcem Madencilik ve Yapi Malzemeleri San ve Tic A.S.</v>
          </cell>
          <cell r="M369">
            <v>44883</v>
          </cell>
          <cell r="N369" t="str">
            <v>FKG isol.</v>
          </cell>
          <cell r="O369" t="str">
            <v>Erweiterung eines Zementwerks</v>
          </cell>
          <cell r="P369">
            <v>10303</v>
          </cell>
          <cell r="Q369" t="str">
            <v>Anlagen: Herst. von Zement und Kalk</v>
          </cell>
          <cell r="R369">
            <v>1</v>
          </cell>
          <cell r="S369" t="str">
            <v>Bergbau, inkl. Verarbeitung</v>
          </cell>
          <cell r="T369">
            <v>103</v>
          </cell>
          <cell r="U369" t="str">
            <v>Mineralverarbeitende Industrie</v>
          </cell>
          <cell r="V369" t="str">
            <v>V03.01.03.</v>
          </cell>
          <cell r="W369" t="str">
            <v>Mineralverarbeitende Industrie</v>
          </cell>
        </row>
        <row r="370">
          <cell r="A370">
            <v>190697900756</v>
          </cell>
          <cell r="B370">
            <v>36520389</v>
          </cell>
          <cell r="D370">
            <v>25511267.209999997</v>
          </cell>
          <cell r="E370">
            <v>19930677.469999999</v>
          </cell>
          <cell r="F370">
            <v>5580589.7399999984</v>
          </cell>
          <cell r="G370">
            <v>100190697</v>
          </cell>
          <cell r="H370" t="str">
            <v>Landesbank Hessen-Thüringen Girozentrale</v>
          </cell>
          <cell r="I370">
            <v>52</v>
          </cell>
          <cell r="J370" t="str">
            <v>Turkey</v>
          </cell>
          <cell r="K370">
            <v>305201996</v>
          </cell>
          <cell r="L370" t="str">
            <v>Güris Insaat ve Mühendislik A.S.</v>
          </cell>
          <cell r="M370">
            <v>43608</v>
          </cell>
          <cell r="N370" t="str">
            <v>FKG isol.</v>
          </cell>
          <cell r="O370" t="str">
            <v>9 Windturbinen für die Phase I zur Errichtung des WindparksO vidiopol. Lieferung, Montage und Inbetriebnahme*Exporteur: G E Wind Energy GmbH</v>
          </cell>
          <cell r="P370">
            <v>40103</v>
          </cell>
          <cell r="Q370" t="str">
            <v>Windkraft</v>
          </cell>
          <cell r="R370">
            <v>4</v>
          </cell>
          <cell r="S370" t="str">
            <v>Energie</v>
          </cell>
          <cell r="T370">
            <v>401</v>
          </cell>
          <cell r="U370" t="str">
            <v>Erneuerbare Energien</v>
          </cell>
        </row>
        <row r="371">
          <cell r="A371">
            <v>182709901006</v>
          </cell>
          <cell r="B371">
            <v>39292711</v>
          </cell>
          <cell r="D371">
            <v>27390348.910000004</v>
          </cell>
          <cell r="E371">
            <v>19848078.850000001</v>
          </cell>
          <cell r="F371">
            <v>7542270.0600000024</v>
          </cell>
          <cell r="G371">
            <v>100182709</v>
          </cell>
          <cell r="H371" t="str">
            <v>Landesbank Baden-Württemberg</v>
          </cell>
          <cell r="I371">
            <v>52</v>
          </cell>
          <cell r="J371" t="str">
            <v>Turkey</v>
          </cell>
          <cell r="K371">
            <v>305224014</v>
          </cell>
          <cell r="L371" t="str">
            <v>Bergres Elektrik Üretim A.S.</v>
          </cell>
          <cell r="M371">
            <v>42648</v>
          </cell>
          <cell r="N371" t="str">
            <v>FKG isol.</v>
          </cell>
          <cell r="O371" t="str">
            <v>22 Windkraftanlagen zur Errichtung des Windparks 'Bergres'*E xporteur: GE Wind Energy GmbH, Salzbergen.</v>
          </cell>
          <cell r="P371">
            <v>40103</v>
          </cell>
          <cell r="Q371" t="str">
            <v>Windkraft</v>
          </cell>
          <cell r="R371">
            <v>4</v>
          </cell>
          <cell r="S371" t="str">
            <v>Energie</v>
          </cell>
          <cell r="T371">
            <v>401</v>
          </cell>
          <cell r="U371" t="str">
            <v>Erneuerbare Energien</v>
          </cell>
          <cell r="X371">
            <v>46691963</v>
          </cell>
        </row>
        <row r="372">
          <cell r="A372">
            <v>357906900005</v>
          </cell>
          <cell r="B372">
            <v>963839897</v>
          </cell>
          <cell r="D372">
            <v>20526432.300000001</v>
          </cell>
          <cell r="E372">
            <v>19791666.68</v>
          </cell>
          <cell r="F372">
            <v>734765.62000000104</v>
          </cell>
          <cell r="G372">
            <v>100357906</v>
          </cell>
          <cell r="H372" t="str">
            <v>KfW v. d. KfW IPEX-Bank GmbH</v>
          </cell>
          <cell r="I372">
            <v>390</v>
          </cell>
          <cell r="J372" t="str">
            <v>South Africa</v>
          </cell>
          <cell r="K372">
            <v>339011780</v>
          </cell>
          <cell r="L372" t="str">
            <v>Eskom Holdings SOC Ltd.</v>
          </cell>
          <cell r="M372">
            <v>40052</v>
          </cell>
          <cell r="N372" t="str">
            <v>FKG</v>
          </cell>
          <cell r="O372" t="str">
            <v>Steinkohlekraftwerksblöcke - Tranche 1</v>
          </cell>
          <cell r="P372">
            <v>40202</v>
          </cell>
          <cell r="Q372" t="str">
            <v>Kohlekraftwerke</v>
          </cell>
          <cell r="R372">
            <v>4</v>
          </cell>
          <cell r="S372" t="str">
            <v>Energie</v>
          </cell>
          <cell r="T372">
            <v>402</v>
          </cell>
          <cell r="U372" t="str">
            <v>Mit fossilen Energieträgern betriebene Kraftwerke</v>
          </cell>
        </row>
        <row r="373">
          <cell r="A373">
            <v>26001</v>
          </cell>
          <cell r="B373">
            <v>22793383</v>
          </cell>
          <cell r="D373">
            <v>19687652.460000001</v>
          </cell>
          <cell r="E373">
            <v>19687652.460000001</v>
          </cell>
          <cell r="F373">
            <v>0</v>
          </cell>
          <cell r="G373">
            <v>100142672</v>
          </cell>
          <cell r="H373" t="str">
            <v>SMS group GmbH</v>
          </cell>
          <cell r="I373">
            <v>720</v>
          </cell>
          <cell r="J373" t="str">
            <v>China</v>
          </cell>
          <cell r="K373">
            <v>36176</v>
          </cell>
          <cell r="L373" t="str">
            <v>Guizhou Anda Aviation Forging Co. Ltd.</v>
          </cell>
          <cell r="M373">
            <v>44593</v>
          </cell>
          <cell r="N373" t="str">
            <v>G + FG + G GG</v>
          </cell>
          <cell r="O373" t="str">
            <v>Lieferung und Errichtung einer Ringwalzanlage</v>
          </cell>
          <cell r="P373">
            <v>80103</v>
          </cell>
          <cell r="Q373" t="str">
            <v>Warmwalzwerke</v>
          </cell>
          <cell r="R373">
            <v>8</v>
          </cell>
          <cell r="S373" t="str">
            <v>Verarbeitende Industrie</v>
          </cell>
          <cell r="T373">
            <v>801</v>
          </cell>
          <cell r="U373" t="str">
            <v>Metallindustrie</v>
          </cell>
        </row>
        <row r="374">
          <cell r="A374">
            <v>163405900607</v>
          </cell>
          <cell r="B374">
            <v>25546300</v>
          </cell>
          <cell r="D374">
            <v>28222789.980000008</v>
          </cell>
          <cell r="E374">
            <v>19611531.540000003</v>
          </cell>
          <cell r="F374">
            <v>8611258.4400000051</v>
          </cell>
          <cell r="G374">
            <v>100163405</v>
          </cell>
          <cell r="H374" t="str">
            <v>DZ BANK AG Deutsche Zentral-Genossenschaftsbank, Frankfurt am Main</v>
          </cell>
          <cell r="I374">
            <v>52</v>
          </cell>
          <cell r="J374" t="str">
            <v>Turkey</v>
          </cell>
          <cell r="K374">
            <v>305225078</v>
          </cell>
          <cell r="L374" t="str">
            <v>Izdem Enerji Yatirim Üretim ve Ticaret A.S.</v>
          </cell>
          <cell r="M374">
            <v>43941</v>
          </cell>
          <cell r="N374" t="str">
            <v>FKG isol.</v>
          </cell>
          <cell r="O374" t="str">
            <v>Transformatoren, Schaltsysteme, Blitzschutz, Betriebs- und Ü berwachungssystem (Teil A) sowie Ankerkörbe, Türme, Rotorblä tter, Zubehör, Windkraftanlagengeneratoren, Montage, Inbetri ebnahme (Teil B)</v>
          </cell>
          <cell r="P374">
            <v>40103</v>
          </cell>
          <cell r="Q374" t="str">
            <v>Windkraft</v>
          </cell>
          <cell r="R374">
            <v>4</v>
          </cell>
          <cell r="S374" t="str">
            <v>Energie</v>
          </cell>
          <cell r="T374">
            <v>401</v>
          </cell>
          <cell r="U374" t="str">
            <v>Erneuerbare Energien</v>
          </cell>
        </row>
        <row r="375">
          <cell r="A375">
            <v>352247900220</v>
          </cell>
          <cell r="B375">
            <v>64784461</v>
          </cell>
          <cell r="D375">
            <v>20978152.530000001</v>
          </cell>
          <cell r="E375">
            <v>19461781.200000003</v>
          </cell>
          <cell r="F375">
            <v>1516371.3299999982</v>
          </cell>
          <cell r="G375">
            <v>100352247</v>
          </cell>
          <cell r="H375" t="str">
            <v>KfW IPEX-Bank GmbH</v>
          </cell>
          <cell r="I375">
            <v>664</v>
          </cell>
          <cell r="J375" t="str">
            <v>India</v>
          </cell>
          <cell r="K375">
            <v>366401205</v>
          </cell>
          <cell r="L375" t="str">
            <v>Reliance Industries Ltd</v>
          </cell>
          <cell r="M375">
            <v>41152</v>
          </cell>
          <cell r="N375" t="str">
            <v>FKG isol.</v>
          </cell>
          <cell r="O375" t="str">
            <v>Anlagen zur Herstellung von petrochemischen Basis- undZwisch enstoffen sowie Massenkunststoffen, Kunstfasern undKautschuk *Exporteure: Diese Version betrifft Liefergeschäft 1,DN 2295 66 / FA 9002995MAN Diesel &amp; Turbo SE, Augsburg</v>
          </cell>
          <cell r="P375">
            <v>80301</v>
          </cell>
          <cell r="Q375" t="str">
            <v>Anlagen: Herst. von Kunststoffen</v>
          </cell>
          <cell r="R375">
            <v>8</v>
          </cell>
          <cell r="S375" t="str">
            <v>Verarbeitende Industrie</v>
          </cell>
          <cell r="T375">
            <v>803</v>
          </cell>
          <cell r="U375" t="str">
            <v>Kunststoffindustrie</v>
          </cell>
        </row>
        <row r="376">
          <cell r="A376">
            <v>352247900474</v>
          </cell>
          <cell r="B376">
            <v>26089490</v>
          </cell>
          <cell r="D376">
            <v>24873954.120000005</v>
          </cell>
          <cell r="E376">
            <v>19432776.700000003</v>
          </cell>
          <cell r="F376">
            <v>5441177.4200000018</v>
          </cell>
          <cell r="G376">
            <v>100352247</v>
          </cell>
          <cell r="H376" t="str">
            <v>KfW IPEX-Bank GmbH</v>
          </cell>
          <cell r="I376">
            <v>288</v>
          </cell>
          <cell r="J376" t="str">
            <v>Nigeria</v>
          </cell>
          <cell r="K376">
            <v>328813642</v>
          </cell>
          <cell r="L376" t="str">
            <v>Access Bank Plc</v>
          </cell>
          <cell r="M376">
            <v>43742</v>
          </cell>
          <cell r="N376" t="str">
            <v>FKG</v>
          </cell>
          <cell r="O376" t="str">
            <v>Gebäudekomplex "Azuri Towers" Phase 1:Fassaden der Türme, In nenausbau inkl. MEP für Teile des gesamten Gebäudekomplexes,  abzuschließen mit der Abnahme des ersten Turms (mehrheitlic h Büros). Phase 2:Innenausbau inkl. MEP _x001A_ Mechanik, El</v>
          </cell>
          <cell r="P376">
            <v>51101</v>
          </cell>
          <cell r="Q376" t="str">
            <v>Bau- und Baustoffmaschinen</v>
          </cell>
          <cell r="R376">
            <v>5</v>
          </cell>
          <cell r="S376" t="str">
            <v>Transport / Infrastruktur</v>
          </cell>
          <cell r="T376">
            <v>511</v>
          </cell>
          <cell r="U376" t="str">
            <v>Maschinenbau Infrastruktur</v>
          </cell>
        </row>
        <row r="377">
          <cell r="A377">
            <v>19010</v>
          </cell>
          <cell r="B377">
            <v>22350000</v>
          </cell>
          <cell r="D377">
            <v>20588875</v>
          </cell>
          <cell r="E377">
            <v>19423225</v>
          </cell>
          <cell r="F377">
            <v>1165650</v>
          </cell>
          <cell r="G377">
            <v>100518141</v>
          </cell>
          <cell r="H377" t="str">
            <v>Landesbank Baden-Württemberg Zweigniederlassung Leipzig</v>
          </cell>
          <cell r="I377">
            <v>664</v>
          </cell>
          <cell r="J377" t="str">
            <v>India</v>
          </cell>
          <cell r="K377">
            <v>29311</v>
          </cell>
          <cell r="L377" t="str">
            <v>Aegios Polyfilms Private Ltd.</v>
          </cell>
          <cell r="M377">
            <v>44461</v>
          </cell>
          <cell r="N377" t="str">
            <v>FKG</v>
          </cell>
          <cell r="O377" t="str">
            <v>Lieferung einer BOPET-Folien Produktionsanlage inkl. Überwac hung der Montage und Inbetriebnahme</v>
          </cell>
          <cell r="P377">
            <v>80302</v>
          </cell>
          <cell r="Q377" t="str">
            <v>Anlagen: Herst. von Kunststoffprod.</v>
          </cell>
          <cell r="R377">
            <v>8</v>
          </cell>
          <cell r="S377" t="str">
            <v>Verarbeitende Industrie</v>
          </cell>
          <cell r="T377">
            <v>803</v>
          </cell>
          <cell r="U377" t="str">
            <v>Kunststoffindustrie</v>
          </cell>
        </row>
        <row r="378">
          <cell r="A378">
            <v>3771</v>
          </cell>
          <cell r="B378">
            <v>26276000</v>
          </cell>
          <cell r="D378">
            <v>20413722.460000001</v>
          </cell>
          <cell r="E378">
            <v>19305389.150000002</v>
          </cell>
          <cell r="F378">
            <v>1108333.3099999987</v>
          </cell>
          <cell r="G378">
            <v>100190888</v>
          </cell>
          <cell r="H378" t="str">
            <v>IKB Deutsche Industriebank Aktiengesellschaft</v>
          </cell>
          <cell r="I378">
            <v>52</v>
          </cell>
          <cell r="J378" t="str">
            <v>Turkey</v>
          </cell>
          <cell r="K378">
            <v>305224224</v>
          </cell>
          <cell r="L378" t="str">
            <v>Federal Mogul Powertrain Otomotiv A.S.</v>
          </cell>
          <cell r="M378">
            <v>44013</v>
          </cell>
          <cell r="N378" t="str">
            <v>FKG isol.</v>
          </cell>
          <cell r="O378" t="str">
            <v>Anlagen zur Herstellung von Automotive Stahlkolben</v>
          </cell>
          <cell r="P378">
            <v>50501</v>
          </cell>
          <cell r="Q378" t="str">
            <v>Anlagen: Bau von KFZ/-Motoren</v>
          </cell>
          <cell r="R378">
            <v>5</v>
          </cell>
          <cell r="S378" t="str">
            <v>Transport / Infrastruktur</v>
          </cell>
          <cell r="T378">
            <v>505</v>
          </cell>
          <cell r="U378" t="str">
            <v>Anlagen zum Bau von Transportmitteln</v>
          </cell>
        </row>
        <row r="379">
          <cell r="A379">
            <v>325271900007</v>
          </cell>
          <cell r="B379">
            <v>92238000</v>
          </cell>
          <cell r="D379">
            <v>25664548.609999999</v>
          </cell>
          <cell r="E379">
            <v>19085120</v>
          </cell>
          <cell r="F379">
            <v>6579428.6099999994</v>
          </cell>
          <cell r="G379">
            <v>100325271</v>
          </cell>
          <cell r="H379" t="str">
            <v>FINNVERA PLC Major Customers and Export Credit Guarantees</v>
          </cell>
          <cell r="I379">
            <v>52</v>
          </cell>
          <cell r="J379" t="str">
            <v>Turkey</v>
          </cell>
          <cell r="K379">
            <v>305217573</v>
          </cell>
          <cell r="L379" t="str">
            <v>Eti Bakir A.S.</v>
          </cell>
          <cell r="M379">
            <v>42086</v>
          </cell>
          <cell r="N379" t="str">
            <v>FKG isol.</v>
          </cell>
          <cell r="O379" t="str">
            <v>Exportgeschäft A:Erweiterung eines Kupferschmelze- und Schwe felsäurewerksExporteur: Outotec GmbH &amp; Co. KG*Exportgeschäft  B:Errichtung einer integrierten Düngemittel- und Metallgewi nn-ungsanlageExporteur: Outotec GmbH &amp; Co. KG</v>
          </cell>
          <cell r="P379">
            <v>30201</v>
          </cell>
          <cell r="Q379" t="str">
            <v>Anlagen: Herst. von Düngemitteln</v>
          </cell>
          <cell r="R379">
            <v>3</v>
          </cell>
          <cell r="S379" t="str">
            <v>Chemie</v>
          </cell>
          <cell r="T379">
            <v>302</v>
          </cell>
          <cell r="U379" t="str">
            <v>Düngemittel</v>
          </cell>
        </row>
        <row r="380">
          <cell r="A380">
            <v>313468900308</v>
          </cell>
          <cell r="B380">
            <v>97569773</v>
          </cell>
          <cell r="D380">
            <v>19618929.470000003</v>
          </cell>
          <cell r="E380">
            <v>19013069.809999999</v>
          </cell>
          <cell r="F380">
            <v>605859.66000000387</v>
          </cell>
          <cell r="G380">
            <v>100313468</v>
          </cell>
          <cell r="H380" t="str">
            <v>Export Credits Guarantee Department (ECGD)</v>
          </cell>
          <cell r="I380">
            <v>650</v>
          </cell>
          <cell r="J380" t="str">
            <v>Dubai</v>
          </cell>
          <cell r="K380">
            <v>365000976</v>
          </cell>
          <cell r="L380" t="str">
            <v>Emirates Airlines (Emirates)</v>
          </cell>
          <cell r="M380">
            <v>42270</v>
          </cell>
          <cell r="N380" t="str">
            <v>ABG Darlehen</v>
          </cell>
          <cell r="O380" t="str">
            <v>1 Airbus A380-80 mit EA Triebwerken (MSN 184)</v>
          </cell>
          <cell r="P380">
            <v>50621</v>
          </cell>
          <cell r="Q380" t="str">
            <v>Airbusse</v>
          </cell>
          <cell r="R380">
            <v>5</v>
          </cell>
          <cell r="S380" t="str">
            <v>Transport / Infrastruktur</v>
          </cell>
          <cell r="T380">
            <v>506</v>
          </cell>
          <cell r="U380" t="str">
            <v>Flugzeuge</v>
          </cell>
        </row>
        <row r="381">
          <cell r="A381">
            <v>3302</v>
          </cell>
          <cell r="B381">
            <v>19783729</v>
          </cell>
          <cell r="D381">
            <v>29588864.310000002</v>
          </cell>
          <cell r="E381">
            <v>18967220.73</v>
          </cell>
          <cell r="F381">
            <v>10621643.580000002</v>
          </cell>
          <cell r="G381">
            <v>100352247</v>
          </cell>
          <cell r="H381" t="str">
            <v>KfW IPEX-Bank GmbH</v>
          </cell>
          <cell r="I381">
            <v>52</v>
          </cell>
          <cell r="J381" t="str">
            <v>Turkey</v>
          </cell>
          <cell r="K381">
            <v>13163</v>
          </cell>
          <cell r="L381" t="str">
            <v>Tekno Rüzgar Enerji Yatirim Üretim ve Ticaret A.S.</v>
          </cell>
          <cell r="M381">
            <v>44097</v>
          </cell>
          <cell r="N381" t="str">
            <v>FKG</v>
          </cell>
          <cell r="O381" t="str">
            <v>Maschinenhäuser, Naben und E-Pakete im Turm (einschließlich Engineering und Projekt-Management)</v>
          </cell>
          <cell r="P381">
            <v>40103</v>
          </cell>
          <cell r="Q381" t="str">
            <v>Windkraft</v>
          </cell>
          <cell r="R381">
            <v>4</v>
          </cell>
          <cell r="S381" t="str">
            <v>Energie</v>
          </cell>
          <cell r="T381">
            <v>401</v>
          </cell>
          <cell r="U381" t="str">
            <v>Erneuerbare Energien</v>
          </cell>
        </row>
        <row r="382">
          <cell r="A382">
            <v>13014</v>
          </cell>
          <cell r="B382">
            <v>26132000</v>
          </cell>
          <cell r="D382">
            <v>26173437.550000008</v>
          </cell>
          <cell r="E382">
            <v>18966259.090000004</v>
          </cell>
          <cell r="F382">
            <v>7207178.4600000046</v>
          </cell>
          <cell r="G382">
            <v>100182709</v>
          </cell>
          <cell r="H382" t="str">
            <v>Landesbank Baden-Württemberg</v>
          </cell>
          <cell r="I382">
            <v>720</v>
          </cell>
          <cell r="J382" t="str">
            <v>China</v>
          </cell>
          <cell r="K382">
            <v>23441</v>
          </cell>
          <cell r="L382" t="str">
            <v>Jiangsu Guowang High-Technique Fiber Co. Ltd.</v>
          </cell>
          <cell r="M382">
            <v>44292</v>
          </cell>
          <cell r="N382" t="str">
            <v>FKG isol.</v>
          </cell>
          <cell r="O382" t="str">
            <v>Lieferung von High Speed Spinnerei- und Aufwickelmaschinen z ur Herstellungvon Kunstfasergarnen (FDY und POY)</v>
          </cell>
          <cell r="P382">
            <v>60404</v>
          </cell>
          <cell r="Q382" t="str">
            <v>Textilien</v>
          </cell>
          <cell r="R382">
            <v>6</v>
          </cell>
          <cell r="S382" t="str">
            <v>Papier-, Holz-, Leder- und Textilindustrie</v>
          </cell>
          <cell r="T382">
            <v>604</v>
          </cell>
          <cell r="U382" t="str">
            <v>Textil- und Lederindustrie</v>
          </cell>
        </row>
        <row r="383">
          <cell r="A383">
            <v>356793900078</v>
          </cell>
          <cell r="B383">
            <v>44071470</v>
          </cell>
          <cell r="D383">
            <v>22714716.340000004</v>
          </cell>
          <cell r="E383">
            <v>18928930.240000002</v>
          </cell>
          <cell r="F383">
            <v>3785786.1000000015</v>
          </cell>
          <cell r="G383">
            <v>100356793</v>
          </cell>
          <cell r="H383" t="str">
            <v>ING Bank, eine Niederlassung der ING-DiBa AG</v>
          </cell>
          <cell r="I383">
            <v>2</v>
          </cell>
          <cell r="J383" t="str">
            <v>Belgium</v>
          </cell>
          <cell r="K383">
            <v>300214251</v>
          </cell>
          <cell r="L383" t="str">
            <v>Vynova Belgium N.V.</v>
          </cell>
          <cell r="M383">
            <v>42664</v>
          </cell>
          <cell r="N383" t="str">
            <v>FKG isol.</v>
          </cell>
          <cell r="O383" t="str">
            <v>Umbau einer Kaliumchlorid-Elektroanlyse zur Herstellung vonC hlor*Exporteur: TyssenKrupp Uhde Chlorine Engineers GmbH,Dor tmund</v>
          </cell>
          <cell r="P383">
            <v>30399</v>
          </cell>
          <cell r="Q383" t="str">
            <v>Zubehör/ Ersatzteile</v>
          </cell>
          <cell r="R383">
            <v>3</v>
          </cell>
          <cell r="S383" t="str">
            <v>Chemie</v>
          </cell>
          <cell r="T383">
            <v>303</v>
          </cell>
          <cell r="U383" t="str">
            <v>Sonstige Chemische Industrie</v>
          </cell>
          <cell r="Y383">
            <v>43294</v>
          </cell>
        </row>
        <row r="384">
          <cell r="A384">
            <v>313468900307</v>
          </cell>
          <cell r="B384">
            <v>97143233</v>
          </cell>
          <cell r="D384">
            <v>19505193.260000002</v>
          </cell>
          <cell r="E384">
            <v>18914674.460000001</v>
          </cell>
          <cell r="F384">
            <v>590518.80000000075</v>
          </cell>
          <cell r="G384">
            <v>100313468</v>
          </cell>
          <cell r="H384" t="str">
            <v>Export Credits Guarantee Department (ECGD)</v>
          </cell>
          <cell r="I384">
            <v>650</v>
          </cell>
          <cell r="J384" t="str">
            <v>Dubai</v>
          </cell>
          <cell r="K384">
            <v>365000976</v>
          </cell>
          <cell r="L384" t="str">
            <v>Emirates Airlines (Emirates)</v>
          </cell>
          <cell r="M384">
            <v>42271</v>
          </cell>
          <cell r="N384" t="str">
            <v>ABG Darlehen</v>
          </cell>
          <cell r="O384" t="str">
            <v>1 Airbus A380-80 mit EA Triebwerken (MSN 182)</v>
          </cell>
          <cell r="P384">
            <v>50621</v>
          </cell>
          <cell r="Q384" t="str">
            <v>Airbusse</v>
          </cell>
          <cell r="R384">
            <v>5</v>
          </cell>
          <cell r="S384" t="str">
            <v>Transport / Infrastruktur</v>
          </cell>
          <cell r="T384">
            <v>506</v>
          </cell>
          <cell r="U384" t="str">
            <v>Flugzeuge</v>
          </cell>
        </row>
        <row r="385">
          <cell r="A385">
            <v>320477900255</v>
          </cell>
          <cell r="B385">
            <v>70599019</v>
          </cell>
          <cell r="D385">
            <v>21712945.920000002</v>
          </cell>
          <cell r="E385">
            <v>18805638.77</v>
          </cell>
          <cell r="F385">
            <v>2907307.1500000022</v>
          </cell>
          <cell r="G385">
            <v>100320477</v>
          </cell>
          <cell r="H385" t="str">
            <v>BPIFRANCE ASSURANCE EXPORT</v>
          </cell>
          <cell r="I385">
            <v>650</v>
          </cell>
          <cell r="J385" t="str">
            <v>Dubai</v>
          </cell>
          <cell r="K385">
            <v>365000976</v>
          </cell>
          <cell r="L385" t="str">
            <v>Emirates Airlines (Emirates)</v>
          </cell>
          <cell r="M385">
            <v>41849</v>
          </cell>
          <cell r="N385" t="str">
            <v>ABG Darlehen</v>
          </cell>
          <cell r="O385" t="str">
            <v>1 Airbus A 380-800 Fz. mit EA-Triebwerken (MSN 150)</v>
          </cell>
          <cell r="P385">
            <v>50621</v>
          </cell>
          <cell r="Q385" t="str">
            <v>Airbusse</v>
          </cell>
          <cell r="R385">
            <v>5</v>
          </cell>
          <cell r="S385" t="str">
            <v>Transport / Infrastruktur</v>
          </cell>
          <cell r="T385">
            <v>506</v>
          </cell>
          <cell r="U385" t="str">
            <v>Flugzeuge</v>
          </cell>
        </row>
        <row r="386">
          <cell r="A386">
            <v>518141900162</v>
          </cell>
          <cell r="B386">
            <v>36556536</v>
          </cell>
          <cell r="D386">
            <v>24060669.609999999</v>
          </cell>
          <cell r="E386">
            <v>18797398.07</v>
          </cell>
          <cell r="F386">
            <v>5263271.5399999991</v>
          </cell>
          <cell r="G386">
            <v>100518141</v>
          </cell>
          <cell r="H386" t="str">
            <v>Landesbank Baden-Württemberg Zweigniederlassung Leipzig</v>
          </cell>
          <cell r="I386">
            <v>508</v>
          </cell>
          <cell r="J386" t="str">
            <v>Brazil</v>
          </cell>
          <cell r="K386">
            <v>350825319</v>
          </cell>
          <cell r="L386" t="str">
            <v>Cervejaria Petropolis da Bahia Ltda</v>
          </cell>
          <cell r="M386">
            <v>43367</v>
          </cell>
          <cell r="N386" t="str">
            <v>FKG</v>
          </cell>
          <cell r="O386" t="str">
            <v>1 Mehrweg/Einweg-Abfüllanlage für Bier in Flaschen und Dosen -Lieferung, Montage und Inbetriebnahme</v>
          </cell>
          <cell r="P386">
            <v>70204</v>
          </cell>
          <cell r="Q386" t="str">
            <v>Brauereien und Mälzereien</v>
          </cell>
          <cell r="R386">
            <v>7</v>
          </cell>
          <cell r="S386" t="str">
            <v>Agrarsektor und Nahrungsmittelindustrie</v>
          </cell>
          <cell r="T386">
            <v>702</v>
          </cell>
          <cell r="U386" t="str">
            <v>Anlagen zur Nahrungsmittelverarbeitung</v>
          </cell>
        </row>
        <row r="387">
          <cell r="A387">
            <v>170908901337</v>
          </cell>
          <cell r="B387">
            <v>142450000</v>
          </cell>
          <cell r="D387">
            <v>21800615.780000001</v>
          </cell>
          <cell r="E387">
            <v>18796419.689999998</v>
          </cell>
          <cell r="F387">
            <v>3004196.0900000036</v>
          </cell>
          <cell r="G387">
            <v>100170908</v>
          </cell>
          <cell r="H387" t="str">
            <v>COMMERZBANK Aktiengesellschaft</v>
          </cell>
          <cell r="I387">
            <v>83</v>
          </cell>
          <cell r="J387" t="str">
            <v>Turkmenistan</v>
          </cell>
          <cell r="K387">
            <v>308309056</v>
          </cell>
          <cell r="L387" t="str">
            <v>Regierung von Turkmenistan v. d. Turkmenvnesheconombank</v>
          </cell>
          <cell r="M387">
            <v>43258</v>
          </cell>
          <cell r="N387" t="str">
            <v>FKB</v>
          </cell>
          <cell r="O387" t="str">
            <v>Landwirtschaftliche Maschinen und Fahrzeuge</v>
          </cell>
          <cell r="P387">
            <v>70401</v>
          </cell>
          <cell r="Q387" t="str">
            <v>Maschinen für die Landwirtschaft</v>
          </cell>
          <cell r="R387">
            <v>7</v>
          </cell>
          <cell r="S387" t="str">
            <v>Agrarsektor und Nahrungsmittelindustrie</v>
          </cell>
          <cell r="T387">
            <v>704</v>
          </cell>
          <cell r="U387" t="str">
            <v>Maschinenbau Agrarsektor und Nahrungsmittelindustrie</v>
          </cell>
        </row>
        <row r="388">
          <cell r="A388">
            <v>600614900017</v>
          </cell>
          <cell r="B388">
            <v>36030375</v>
          </cell>
          <cell r="D388">
            <v>24790542.149999999</v>
          </cell>
          <cell r="E388">
            <v>18780713.740000002</v>
          </cell>
          <cell r="F388">
            <v>6009828.4099999964</v>
          </cell>
          <cell r="G388">
            <v>100600614</v>
          </cell>
          <cell r="H388" t="str">
            <v>Standard Chartered Bank</v>
          </cell>
          <cell r="I388">
            <v>666</v>
          </cell>
          <cell r="J388" t="str">
            <v>Bangladesh</v>
          </cell>
          <cell r="K388">
            <v>366602175</v>
          </cell>
          <cell r="L388" t="str">
            <v>North-West Power Generation Company ltd.</v>
          </cell>
          <cell r="M388">
            <v>42433</v>
          </cell>
          <cell r="N388" t="str">
            <v>FKB isol.</v>
          </cell>
          <cell r="O388" t="str">
            <v>Lieferung einer Gasturbine und eines Generators sowie vonErs atzteilen für ein GuD-Kraftwerk (Combined Cycle PowerPlant)* Exporteur: Siemens AG, Erlangen</v>
          </cell>
          <cell r="P388">
            <v>40201</v>
          </cell>
          <cell r="Q388" t="str">
            <v>Gaskraftwerke</v>
          </cell>
          <cell r="R388">
            <v>4</v>
          </cell>
          <cell r="S388" t="str">
            <v>Energie</v>
          </cell>
          <cell r="T388">
            <v>402</v>
          </cell>
          <cell r="U388" t="str">
            <v>Mit fossilen Energieträgern betriebene Kraftwerke</v>
          </cell>
          <cell r="X388">
            <v>148942731</v>
          </cell>
        </row>
        <row r="389">
          <cell r="A389">
            <v>313468900305</v>
          </cell>
          <cell r="B389">
            <v>96020265</v>
          </cell>
          <cell r="D389">
            <v>19362143.039999999</v>
          </cell>
          <cell r="E389">
            <v>18777079.960000001</v>
          </cell>
          <cell r="F389">
            <v>585063.07999999821</v>
          </cell>
          <cell r="G389">
            <v>100313468</v>
          </cell>
          <cell r="H389" t="str">
            <v>Export Credits Guarantee Department (ECGD)</v>
          </cell>
          <cell r="I389">
            <v>650</v>
          </cell>
          <cell r="J389" t="str">
            <v>Dubai</v>
          </cell>
          <cell r="K389">
            <v>365000976</v>
          </cell>
          <cell r="L389" t="str">
            <v>Emirates Airlines (Emirates)</v>
          </cell>
          <cell r="M389">
            <v>42177</v>
          </cell>
          <cell r="N389" t="str">
            <v>ABG Darlehen</v>
          </cell>
          <cell r="O389" t="str">
            <v>1 Airbus A380-80 mit EA Triebwerken (MSN 174) und BFE-Liefer ungen</v>
          </cell>
          <cell r="P389">
            <v>50621</v>
          </cell>
          <cell r="Q389" t="str">
            <v>Airbusse</v>
          </cell>
          <cell r="R389">
            <v>5</v>
          </cell>
          <cell r="S389" t="str">
            <v>Transport / Infrastruktur</v>
          </cell>
          <cell r="T389">
            <v>506</v>
          </cell>
          <cell r="U389" t="str">
            <v>Flugzeuge</v>
          </cell>
        </row>
        <row r="390">
          <cell r="A390">
            <v>101665906636</v>
          </cell>
          <cell r="B390">
            <v>36510405</v>
          </cell>
          <cell r="D390">
            <v>23398223.09</v>
          </cell>
          <cell r="E390">
            <v>18754749.309999999</v>
          </cell>
          <cell r="F390">
            <v>4643473.7800000012</v>
          </cell>
          <cell r="G390">
            <v>100101665</v>
          </cell>
          <cell r="H390" t="str">
            <v>AKA Ausfuhrkredit-Gesellschaft mit beschränkter Haftung</v>
          </cell>
          <cell r="I390">
            <v>666</v>
          </cell>
          <cell r="J390" t="str">
            <v>Bangladesh</v>
          </cell>
          <cell r="K390">
            <v>366600186</v>
          </cell>
          <cell r="L390" t="str">
            <v>The City Bank Ltd</v>
          </cell>
          <cell r="M390">
            <v>43522</v>
          </cell>
          <cell r="N390" t="str">
            <v>FKG</v>
          </cell>
          <cell r="O390" t="str">
            <v>6 Großdieselmotoren sowie elektromechanische Ausrüstung füre in Dieselkraftwerk inkl. Montageüberwachung</v>
          </cell>
          <cell r="P390">
            <v>40283</v>
          </cell>
          <cell r="Q390" t="str">
            <v>Verbrennungsmotoren</v>
          </cell>
          <cell r="R390">
            <v>4</v>
          </cell>
          <cell r="S390" t="str">
            <v>Energie</v>
          </cell>
          <cell r="T390">
            <v>402</v>
          </cell>
          <cell r="U390" t="str">
            <v>Mit fossilen Energieträgern betriebene Kraftwerke</v>
          </cell>
          <cell r="Y390">
            <v>44069</v>
          </cell>
        </row>
        <row r="391">
          <cell r="A391">
            <v>518141900173</v>
          </cell>
          <cell r="B391">
            <v>21996066</v>
          </cell>
          <cell r="D391">
            <v>24567048.669999994</v>
          </cell>
          <cell r="E391">
            <v>18752417.120000001</v>
          </cell>
          <cell r="F391">
            <v>5814631.5499999933</v>
          </cell>
          <cell r="G391">
            <v>100518141</v>
          </cell>
          <cell r="H391" t="str">
            <v>Landesbank Baden-Württemberg Zweigniederlassung Leipzig</v>
          </cell>
          <cell r="I391">
            <v>52</v>
          </cell>
          <cell r="J391" t="str">
            <v>Turkey</v>
          </cell>
          <cell r="K391">
            <v>305216010</v>
          </cell>
          <cell r="L391" t="str">
            <v>Cevher Jant Sanayii A.S.</v>
          </cell>
          <cell r="M391">
            <v>43930</v>
          </cell>
          <cell r="N391" t="str">
            <v>FKG</v>
          </cell>
          <cell r="O391" t="str">
            <v>Lieferung, Montage und Inbetriebnahme von Maschinen und Anla gen zur Her-stellung von Aluminiumfelgen</v>
          </cell>
          <cell r="P391">
            <v>50599</v>
          </cell>
          <cell r="Q391" t="str">
            <v>Zubehör/ Ersatzteile</v>
          </cell>
          <cell r="R391">
            <v>5</v>
          </cell>
          <cell r="S391" t="str">
            <v>Transport / Infrastruktur</v>
          </cell>
          <cell r="T391">
            <v>505</v>
          </cell>
          <cell r="U391" t="str">
            <v>Anlagen zum Bau von Transportmitteln</v>
          </cell>
        </row>
        <row r="392">
          <cell r="A392">
            <v>170908901319</v>
          </cell>
          <cell r="B392">
            <v>31764706</v>
          </cell>
          <cell r="D392">
            <v>26248162.34</v>
          </cell>
          <cell r="E392">
            <v>18750469.960000001</v>
          </cell>
          <cell r="F392">
            <v>7497692.379999999</v>
          </cell>
          <cell r="G392">
            <v>100170908</v>
          </cell>
          <cell r="H392" t="str">
            <v>COMMERZBANK Aktiengesellschaft</v>
          </cell>
          <cell r="I392">
            <v>52</v>
          </cell>
          <cell r="J392" t="str">
            <v>Turkey</v>
          </cell>
          <cell r="K392">
            <v>305200561</v>
          </cell>
          <cell r="L392" t="str">
            <v>Türkiye Is Bankasi A.S. (ISBANK)</v>
          </cell>
          <cell r="M392">
            <v>43242</v>
          </cell>
          <cell r="N392" t="str">
            <v>FKG isol.</v>
          </cell>
          <cell r="O392" t="str">
            <v>16 Windkraftanlagen zur Errichtung eines Windparks (Gondeln) Lieferungen und MontageExporteur: Nordex Energy GmbH, Hambur gExporteur: Nordex Enerji A.S., Istanbul</v>
          </cell>
          <cell r="P392">
            <v>40103</v>
          </cell>
          <cell r="Q392" t="str">
            <v>Windkraft</v>
          </cell>
          <cell r="R392">
            <v>4</v>
          </cell>
          <cell r="S392" t="str">
            <v>Energie</v>
          </cell>
          <cell r="T392">
            <v>401</v>
          </cell>
          <cell r="U392" t="str">
            <v>Erneuerbare Energien</v>
          </cell>
          <cell r="X392">
            <v>41280000</v>
          </cell>
        </row>
        <row r="393">
          <cell r="A393">
            <v>320477900321</v>
          </cell>
          <cell r="B393">
            <v>29792312</v>
          </cell>
          <cell r="D393">
            <v>19266398.610000003</v>
          </cell>
          <cell r="E393">
            <v>18679911.630000003</v>
          </cell>
          <cell r="F393">
            <v>586486.98000000045</v>
          </cell>
          <cell r="G393">
            <v>100320477</v>
          </cell>
          <cell r="H393" t="str">
            <v>BPIFRANCE ASSURANCE EXPORT</v>
          </cell>
          <cell r="I393">
            <v>248</v>
          </cell>
          <cell r="J393" t="str">
            <v>Senegal</v>
          </cell>
          <cell r="K393">
            <v>324801123</v>
          </cell>
          <cell r="L393" t="str">
            <v>Air Senegal SA</v>
          </cell>
          <cell r="M393">
            <v>44015</v>
          </cell>
          <cell r="N393" t="str">
            <v>ABG Darlehen</v>
          </cell>
          <cell r="O393" t="str">
            <v>1 Airbus Flugzeug A330-900 neo mit RR-Triebwerken MSN 1910</v>
          </cell>
          <cell r="P393">
            <v>50621</v>
          </cell>
          <cell r="Q393" t="str">
            <v>Airbusse</v>
          </cell>
          <cell r="R393">
            <v>5</v>
          </cell>
          <cell r="S393" t="str">
            <v>Transport / Infrastruktur</v>
          </cell>
          <cell r="T393">
            <v>506</v>
          </cell>
          <cell r="U393" t="str">
            <v>Flugzeuge</v>
          </cell>
        </row>
        <row r="394">
          <cell r="A394">
            <v>182709901144</v>
          </cell>
          <cell r="B394">
            <v>25388600</v>
          </cell>
          <cell r="D394">
            <v>24918671.919999998</v>
          </cell>
          <cell r="E394">
            <v>18645275.809999999</v>
          </cell>
          <cell r="F394">
            <v>6273396.1099999994</v>
          </cell>
          <cell r="G394">
            <v>100182709</v>
          </cell>
          <cell r="H394" t="str">
            <v>Landesbank Baden-Württemberg</v>
          </cell>
          <cell r="I394">
            <v>649</v>
          </cell>
          <cell r="J394" t="str">
            <v>Abu Dhabi</v>
          </cell>
          <cell r="K394">
            <v>364901645</v>
          </cell>
          <cell r="L394" t="str">
            <v>Al Talah Board Manufacturing Company Ltd.</v>
          </cell>
          <cell r="M394">
            <v>43775</v>
          </cell>
          <cell r="N394" t="str">
            <v>FKG</v>
          </cell>
          <cell r="O394" t="str">
            <v>Produktionslinie zur Herstellung von OSB Platten mit einerko ntinuierlichen Presse</v>
          </cell>
          <cell r="P394">
            <v>60302</v>
          </cell>
          <cell r="Q394" t="str">
            <v>Anlagen: Herstellung von Holzwaren</v>
          </cell>
          <cell r="R394">
            <v>6</v>
          </cell>
          <cell r="S394" t="str">
            <v>Papier-, Holz-, Leder- und Textilindustrie</v>
          </cell>
          <cell r="T394">
            <v>603</v>
          </cell>
          <cell r="U394" t="str">
            <v>Holzverarbeitung</v>
          </cell>
        </row>
        <row r="395">
          <cell r="A395">
            <v>313468900306</v>
          </cell>
          <cell r="B395">
            <v>96909721</v>
          </cell>
          <cell r="D395">
            <v>19172691.5</v>
          </cell>
          <cell r="E395">
            <v>18592060.510000002</v>
          </cell>
          <cell r="F395">
            <v>580630.98999999836</v>
          </cell>
          <cell r="G395">
            <v>100313468</v>
          </cell>
          <cell r="H395" t="str">
            <v>Export Credits Guarantee Department (ECGD)</v>
          </cell>
          <cell r="I395">
            <v>650</v>
          </cell>
          <cell r="J395" t="str">
            <v>Dubai</v>
          </cell>
          <cell r="K395">
            <v>365000976</v>
          </cell>
          <cell r="L395" t="str">
            <v>Emirates Airlines (Emirates)</v>
          </cell>
          <cell r="M395">
            <v>42271</v>
          </cell>
          <cell r="N395" t="str">
            <v>ABG Darlehen</v>
          </cell>
          <cell r="O395" t="str">
            <v>1 Airbus A380-80 mit EA Triebwerken (MSN 178)</v>
          </cell>
          <cell r="P395">
            <v>50621</v>
          </cell>
          <cell r="Q395" t="str">
            <v>Airbusse</v>
          </cell>
          <cell r="R395">
            <v>5</v>
          </cell>
          <cell r="S395" t="str">
            <v>Transport / Infrastruktur</v>
          </cell>
          <cell r="T395">
            <v>506</v>
          </cell>
          <cell r="U395" t="str">
            <v>Flugzeuge</v>
          </cell>
        </row>
        <row r="396">
          <cell r="A396">
            <v>10779</v>
          </cell>
          <cell r="B396">
            <v>20700000</v>
          </cell>
          <cell r="D396">
            <v>24125724.960000001</v>
          </cell>
          <cell r="E396">
            <v>18558249.960000001</v>
          </cell>
          <cell r="F396">
            <v>5567475</v>
          </cell>
          <cell r="G396">
            <v>100170908</v>
          </cell>
          <cell r="H396" t="str">
            <v>COMMERZBANK Aktiengesellschaft</v>
          </cell>
          <cell r="I396">
            <v>86</v>
          </cell>
          <cell r="J396" t="str">
            <v>Belarus</v>
          </cell>
          <cell r="K396">
            <v>308600016</v>
          </cell>
          <cell r="L396" t="str">
            <v>JSC Belagroprombank</v>
          </cell>
          <cell r="M396">
            <v>44256</v>
          </cell>
          <cell r="N396" t="str">
            <v>FKG</v>
          </cell>
          <cell r="O396" t="str">
            <v>Lieferung, Montage und Inbetriebnahme eines Biomassekraftwer kes</v>
          </cell>
          <cell r="P396">
            <v>40101</v>
          </cell>
          <cell r="Q396" t="str">
            <v>Biomassekraftwerke</v>
          </cell>
          <cell r="R396">
            <v>4</v>
          </cell>
          <cell r="S396" t="str">
            <v>Energie</v>
          </cell>
          <cell r="T396">
            <v>401</v>
          </cell>
          <cell r="U396" t="str">
            <v>Erneuerbare Energien</v>
          </cell>
        </row>
        <row r="397">
          <cell r="A397">
            <v>101665906647</v>
          </cell>
          <cell r="B397">
            <v>35368412</v>
          </cell>
          <cell r="D397">
            <v>23393991.859999996</v>
          </cell>
          <cell r="E397">
            <v>18420465.899999999</v>
          </cell>
          <cell r="F397">
            <v>4973525.9599999972</v>
          </cell>
          <cell r="G397">
            <v>100101665</v>
          </cell>
          <cell r="H397" t="str">
            <v>AKA Ausfuhrkredit-Gesellschaft mit beschränkter Haftung</v>
          </cell>
          <cell r="I397">
            <v>666</v>
          </cell>
          <cell r="J397" t="str">
            <v>Bangladesh</v>
          </cell>
          <cell r="K397">
            <v>366600186</v>
          </cell>
          <cell r="L397" t="str">
            <v>The City Bank Ltd</v>
          </cell>
          <cell r="M397">
            <v>43663</v>
          </cell>
          <cell r="N397" t="str">
            <v>FKG isol.</v>
          </cell>
          <cell r="O397" t="str">
            <v>8 Dieselmotoren mit mechanischer + elektronischer Ausrüstung für ein 100MW Kraftwerk*Exporteuer: Caterpillar Motoren GmbH  &amp; CO KG, Kiel</v>
          </cell>
          <cell r="P397">
            <v>40204</v>
          </cell>
          <cell r="Q397" t="str">
            <v>Dieselkraftwerke</v>
          </cell>
          <cell r="R397">
            <v>4</v>
          </cell>
          <cell r="S397" t="str">
            <v>Energie</v>
          </cell>
          <cell r="T397">
            <v>402</v>
          </cell>
          <cell r="U397" t="str">
            <v>Mit fossilen Energieträgern betriebene Kraftwerke</v>
          </cell>
        </row>
        <row r="398">
          <cell r="A398">
            <v>17756</v>
          </cell>
          <cell r="B398">
            <v>20925790</v>
          </cell>
          <cell r="D398">
            <v>26144969</v>
          </cell>
          <cell r="E398">
            <v>18411950</v>
          </cell>
          <cell r="F398">
            <v>7733019</v>
          </cell>
          <cell r="G398">
            <v>100182709</v>
          </cell>
          <cell r="H398" t="str">
            <v>Landesbank Baden-Württemberg</v>
          </cell>
          <cell r="I398">
            <v>700</v>
          </cell>
          <cell r="J398" t="str">
            <v>Indonesia</v>
          </cell>
          <cell r="K398">
            <v>370003419</v>
          </cell>
          <cell r="L398" t="str">
            <v>PT Trias Sentosa Tbk</v>
          </cell>
          <cell r="M398">
            <v>44391</v>
          </cell>
          <cell r="N398" t="str">
            <v>FKG</v>
          </cell>
          <cell r="O398" t="str">
            <v>Produktionsanlage zur Herstellung von BOPP-Folien</v>
          </cell>
          <cell r="P398">
            <v>80301</v>
          </cell>
          <cell r="Q398" t="str">
            <v>Anlagen: Herst. von Kunststoffen</v>
          </cell>
          <cell r="R398">
            <v>8</v>
          </cell>
          <cell r="S398" t="str">
            <v>Verarbeitende Industrie</v>
          </cell>
          <cell r="T398">
            <v>803</v>
          </cell>
          <cell r="U398" t="str">
            <v>Kunststoffindustrie</v>
          </cell>
        </row>
        <row r="399">
          <cell r="A399">
            <v>182709901074</v>
          </cell>
          <cell r="B399">
            <v>21370684</v>
          </cell>
          <cell r="D399">
            <v>19570950</v>
          </cell>
          <cell r="E399">
            <v>18402450</v>
          </cell>
          <cell r="F399">
            <v>1168500</v>
          </cell>
          <cell r="G399">
            <v>100182709</v>
          </cell>
          <cell r="H399" t="str">
            <v>Landesbank Baden-Württemberg</v>
          </cell>
          <cell r="I399">
            <v>664</v>
          </cell>
          <cell r="J399" t="str">
            <v>India</v>
          </cell>
          <cell r="K399">
            <v>366410319</v>
          </cell>
          <cell r="L399" t="str">
            <v>Cosmo First Limited</v>
          </cell>
          <cell r="M399">
            <v>43172</v>
          </cell>
          <cell r="N399" t="str">
            <v>FKG</v>
          </cell>
          <cell r="O399" t="str">
            <v>Anlage zur Polyethylenterephthalatfolien</v>
          </cell>
          <cell r="P399">
            <v>80302</v>
          </cell>
          <cell r="Q399" t="str">
            <v>Anlagen: Herst. von Kunststoffprod.</v>
          </cell>
          <cell r="R399">
            <v>8</v>
          </cell>
          <cell r="S399" t="str">
            <v>Verarbeitende Industrie</v>
          </cell>
          <cell r="T399">
            <v>803</v>
          </cell>
          <cell r="U399" t="str">
            <v>Kunststoffindustrie</v>
          </cell>
        </row>
        <row r="400">
          <cell r="A400">
            <v>166454900431</v>
          </cell>
          <cell r="B400">
            <v>36275195</v>
          </cell>
          <cell r="D400">
            <v>25759876.600000001</v>
          </cell>
          <cell r="E400">
            <v>18399911.850000001</v>
          </cell>
          <cell r="F400">
            <v>7359964.75</v>
          </cell>
          <cell r="G400">
            <v>100166454</v>
          </cell>
          <cell r="H400" t="str">
            <v>Bayerische Landesbank</v>
          </cell>
          <cell r="I400">
            <v>52</v>
          </cell>
          <cell r="J400" t="str">
            <v>Turkey</v>
          </cell>
          <cell r="K400">
            <v>305223081</v>
          </cell>
          <cell r="L400" t="str">
            <v>Yalova Ruzgar Enerjisinden Elektrik Uretim A.S.</v>
          </cell>
          <cell r="M400">
            <v>41816</v>
          </cell>
          <cell r="N400" t="str">
            <v>FKG isol.</v>
          </cell>
          <cell r="O400" t="str">
            <v>Generatoren, E-Module, Ankerteile, Rotorblätter, Umrichter(G eschäft A)Türme inkl. Ausrüstungen und Montageleistungen (Ge schäft B)*Exporteur: Nordex Energy GmbH</v>
          </cell>
          <cell r="P400">
            <v>40103</v>
          </cell>
          <cell r="Q400" t="str">
            <v>Windkraft</v>
          </cell>
          <cell r="R400">
            <v>4</v>
          </cell>
          <cell r="S400" t="str">
            <v>Energie</v>
          </cell>
          <cell r="T400">
            <v>401</v>
          </cell>
          <cell r="U400" t="str">
            <v>Erneuerbare Energien</v>
          </cell>
        </row>
        <row r="401">
          <cell r="A401">
            <v>30126</v>
          </cell>
          <cell r="B401">
            <v>20190116</v>
          </cell>
          <cell r="D401">
            <v>27295851.150000006</v>
          </cell>
          <cell r="E401">
            <v>18356759.959999997</v>
          </cell>
          <cell r="F401">
            <v>8939091.1900000088</v>
          </cell>
          <cell r="G401">
            <v>100313468</v>
          </cell>
          <cell r="H401" t="str">
            <v>Export Credits Guarantee Department (ECGD)</v>
          </cell>
          <cell r="I401">
            <v>52</v>
          </cell>
          <cell r="J401" t="str">
            <v>Turkey</v>
          </cell>
          <cell r="K401">
            <v>305210596</v>
          </cell>
          <cell r="L401" t="str">
            <v>Pegasus Hava Tasimaciligi A.S.</v>
          </cell>
          <cell r="M401">
            <v>44890</v>
          </cell>
          <cell r="N401" t="str">
            <v>ABG Darlehen</v>
          </cell>
          <cell r="O401" t="str">
            <v>1 Airbus A321neo mit CFM Triebwerken</v>
          </cell>
          <cell r="P401">
            <v>50621</v>
          </cell>
          <cell r="Q401" t="str">
            <v>Airbusse</v>
          </cell>
          <cell r="R401">
            <v>5</v>
          </cell>
          <cell r="S401" t="str">
            <v>Transport / Infrastruktur</v>
          </cell>
          <cell r="T401">
            <v>506</v>
          </cell>
          <cell r="U401" t="str">
            <v>Flugzeuge</v>
          </cell>
        </row>
        <row r="402">
          <cell r="A402">
            <v>166454900384</v>
          </cell>
          <cell r="B402">
            <v>76921754</v>
          </cell>
          <cell r="D402">
            <v>21628040.5</v>
          </cell>
          <cell r="E402">
            <v>18328847.880000003</v>
          </cell>
          <cell r="F402">
            <v>3299192.6199999973</v>
          </cell>
          <cell r="G402">
            <v>100166454</v>
          </cell>
          <cell r="H402" t="str">
            <v>Bayerische Landesbank</v>
          </cell>
          <cell r="I402">
            <v>42</v>
          </cell>
          <cell r="J402" t="str">
            <v>Spain</v>
          </cell>
          <cell r="K402">
            <v>304213202</v>
          </cell>
          <cell r="L402" t="str">
            <v>TUBO Sol PE2 S.L.</v>
          </cell>
          <cell r="M402">
            <v>40660</v>
          </cell>
          <cell r="N402" t="str">
            <v>FKG isol.</v>
          </cell>
          <cell r="O402" t="str">
            <v>Solarkraftwerk, Errichtung und Inbetriebnahmeeines schlüssel fertigen 30 MW Solarkraftwerkes*Exporteur: Novaec Biosol, Ka rlsruhe</v>
          </cell>
          <cell r="P402">
            <v>40104</v>
          </cell>
          <cell r="Q402" t="str">
            <v>Solartechnik</v>
          </cell>
          <cell r="R402">
            <v>4</v>
          </cell>
          <cell r="S402" t="str">
            <v>Energie</v>
          </cell>
          <cell r="T402">
            <v>401</v>
          </cell>
          <cell r="U402" t="str">
            <v>Erneuerbare Energien</v>
          </cell>
          <cell r="X402">
            <v>127931000</v>
          </cell>
        </row>
        <row r="403">
          <cell r="A403">
            <v>320477900258</v>
          </cell>
          <cell r="B403">
            <v>69121815</v>
          </cell>
          <cell r="D403">
            <v>21204811.27</v>
          </cell>
          <cell r="E403">
            <v>18229560.66</v>
          </cell>
          <cell r="F403">
            <v>2975250.6099999994</v>
          </cell>
          <cell r="G403">
            <v>100320477</v>
          </cell>
          <cell r="H403" t="str">
            <v>BPIFRANCE ASSURANCE EXPORT</v>
          </cell>
          <cell r="I403">
            <v>728</v>
          </cell>
          <cell r="J403" t="str">
            <v>South Korea</v>
          </cell>
          <cell r="K403">
            <v>372802982</v>
          </cell>
          <cell r="L403" t="str">
            <v>Asiana Airlines Inc.</v>
          </cell>
          <cell r="M403">
            <v>41883</v>
          </cell>
          <cell r="N403" t="str">
            <v>ABG Darlehen</v>
          </cell>
          <cell r="O403" t="str">
            <v>1 Airbus A380-800 Fz. mit RR-Triebwerken (MSN 155)einschl. B uyer-Furnished-Equipment (BFE) Lieferungen</v>
          </cell>
          <cell r="P403">
            <v>50621</v>
          </cell>
          <cell r="Q403" t="str">
            <v>Airbusse</v>
          </cell>
          <cell r="R403">
            <v>5</v>
          </cell>
          <cell r="S403" t="str">
            <v>Transport / Infrastruktur</v>
          </cell>
          <cell r="T403">
            <v>506</v>
          </cell>
          <cell r="U403" t="str">
            <v>Flugzeuge</v>
          </cell>
        </row>
        <row r="404">
          <cell r="A404">
            <v>163405900601</v>
          </cell>
          <cell r="B404">
            <v>21741193</v>
          </cell>
          <cell r="D404">
            <v>25479584.019999992</v>
          </cell>
          <cell r="E404">
            <v>18199702.879999995</v>
          </cell>
          <cell r="F404">
            <v>7279881.1399999969</v>
          </cell>
          <cell r="G404">
            <v>100163405</v>
          </cell>
          <cell r="H404" t="str">
            <v>DZ BANK AG Deutsche Zentral-Genossenschaftsbank, Frankfurt am Main</v>
          </cell>
          <cell r="I404">
            <v>700</v>
          </cell>
          <cell r="J404" t="str">
            <v>Indonesia</v>
          </cell>
          <cell r="K404">
            <v>370001674</v>
          </cell>
          <cell r="L404" t="str">
            <v>PT Argha Karya Prima Industry TBK</v>
          </cell>
          <cell r="M404">
            <v>43956</v>
          </cell>
          <cell r="N404" t="str">
            <v>FKG</v>
          </cell>
          <cell r="O404" t="str">
            <v>Lieferung einer BOPP-Anlage mit Zusatzequipment inkl.Montage überwachung</v>
          </cell>
          <cell r="P404">
            <v>80302</v>
          </cell>
          <cell r="Q404" t="str">
            <v>Anlagen: Herst. von Kunststoffprod.</v>
          </cell>
          <cell r="R404">
            <v>8</v>
          </cell>
          <cell r="S404" t="str">
            <v>Verarbeitende Industrie</v>
          </cell>
          <cell r="T404">
            <v>803</v>
          </cell>
          <cell r="U404" t="str">
            <v>Kunststoffindustrie</v>
          </cell>
        </row>
        <row r="405">
          <cell r="A405">
            <v>170908901258</v>
          </cell>
          <cell r="B405">
            <v>43810383</v>
          </cell>
          <cell r="D405">
            <v>22884643.030000001</v>
          </cell>
          <cell r="E405">
            <v>18162965.84</v>
          </cell>
          <cell r="F405">
            <v>4721677.1900000013</v>
          </cell>
          <cell r="G405">
            <v>100170908</v>
          </cell>
          <cell r="H405" t="str">
            <v>COMMERZBANK Aktiengesellschaft</v>
          </cell>
          <cell r="I405">
            <v>81</v>
          </cell>
          <cell r="J405" t="str">
            <v>Russia</v>
          </cell>
          <cell r="K405">
            <v>308103846</v>
          </cell>
          <cell r="L405" t="str">
            <v>PAO GMK Norilskiy Nikel (INN 8401005730)</v>
          </cell>
          <cell r="M405">
            <v>42760</v>
          </cell>
          <cell r="N405" t="str">
            <v>FKG</v>
          </cell>
          <cell r="O405" t="str">
            <v>Schlüsselfertige Errichtung eines Umspannwerkes</v>
          </cell>
          <cell r="P405">
            <v>50201</v>
          </cell>
          <cell r="Q405" t="str">
            <v>Netze,Transformatoren,Schaltanlagen</v>
          </cell>
          <cell r="R405">
            <v>5</v>
          </cell>
          <cell r="S405" t="str">
            <v>Transport / Infrastruktur</v>
          </cell>
          <cell r="T405">
            <v>502</v>
          </cell>
          <cell r="U405" t="str">
            <v>Energie Distribution</v>
          </cell>
        </row>
        <row r="406">
          <cell r="A406">
            <v>21270</v>
          </cell>
          <cell r="B406">
            <v>19786250</v>
          </cell>
          <cell r="D406">
            <v>25675939.289999995</v>
          </cell>
          <cell r="E406">
            <v>18081647.399999999</v>
          </cell>
          <cell r="F406">
            <v>7594291.8899999969</v>
          </cell>
          <cell r="G406">
            <v>100166454</v>
          </cell>
          <cell r="H406" t="str">
            <v>Bayerische Landesbank</v>
          </cell>
          <cell r="I406">
            <v>52</v>
          </cell>
          <cell r="J406" t="str">
            <v>Turkey</v>
          </cell>
          <cell r="K406">
            <v>305203948</v>
          </cell>
          <cell r="L406" t="str">
            <v>Korteks Mensucat Sanayi ve Ticaret A.S.</v>
          </cell>
          <cell r="M406">
            <v>44551</v>
          </cell>
          <cell r="N406" t="str">
            <v>FKG</v>
          </cell>
          <cell r="O406" t="str">
            <v>Spinnerei- und Aufwickelmaschinen zur Garnherstellung</v>
          </cell>
          <cell r="P406">
            <v>60401</v>
          </cell>
          <cell r="Q406" t="str">
            <v>Anlagen: Herstellung von Textilien</v>
          </cell>
          <cell r="R406">
            <v>6</v>
          </cell>
          <cell r="S406" t="str">
            <v>Papier-, Holz-, Leder- und Textilindustrie</v>
          </cell>
          <cell r="T406">
            <v>604</v>
          </cell>
          <cell r="U406" t="str">
            <v>Textil- und Lederindustrie</v>
          </cell>
        </row>
        <row r="407">
          <cell r="A407">
            <v>32804</v>
          </cell>
          <cell r="B407">
            <v>20940160</v>
          </cell>
          <cell r="D407">
            <v>18049186.800000001</v>
          </cell>
          <cell r="E407">
            <v>18049186.800000001</v>
          </cell>
          <cell r="F407">
            <v>0</v>
          </cell>
          <cell r="G407">
            <v>100142672</v>
          </cell>
          <cell r="H407" t="str">
            <v>SMS group GmbH</v>
          </cell>
          <cell r="I407">
            <v>664</v>
          </cell>
          <cell r="J407" t="str">
            <v>India</v>
          </cell>
          <cell r="K407">
            <v>366408579</v>
          </cell>
          <cell r="L407" t="str">
            <v>Hindalco Industries Ltd</v>
          </cell>
          <cell r="M407">
            <v>44887</v>
          </cell>
          <cell r="N407" t="str">
            <v>G + FG + G GG</v>
          </cell>
          <cell r="O407" t="str">
            <v>Lieferung, Montage- und Inbetriebnahmeüberwachung eines Alum inium-Kaltwalzwerkes</v>
          </cell>
          <cell r="P407">
            <v>80104</v>
          </cell>
          <cell r="Q407" t="str">
            <v>Kaltwalzwerke</v>
          </cell>
          <cell r="R407">
            <v>8</v>
          </cell>
          <cell r="S407" t="str">
            <v>Verarbeitende Industrie</v>
          </cell>
          <cell r="T407">
            <v>801</v>
          </cell>
          <cell r="U407" t="str">
            <v>Metallindustrie</v>
          </cell>
          <cell r="V407" t="str">
            <v>V03.01.01.</v>
          </cell>
          <cell r="W407" t="str">
            <v>Metallindustrie</v>
          </cell>
          <cell r="Y407">
            <v>45565</v>
          </cell>
        </row>
        <row r="408">
          <cell r="A408">
            <v>166454900505</v>
          </cell>
          <cell r="B408">
            <v>26301585</v>
          </cell>
          <cell r="D408">
            <v>27341341.870000001</v>
          </cell>
          <cell r="E408">
            <v>17988781.140000001</v>
          </cell>
          <cell r="F408">
            <v>9352560.7300000004</v>
          </cell>
          <cell r="G408">
            <v>100166454</v>
          </cell>
          <cell r="H408" t="str">
            <v>Bayerische Landesbank</v>
          </cell>
          <cell r="I408">
            <v>52</v>
          </cell>
          <cell r="J408" t="str">
            <v>Turkey</v>
          </cell>
          <cell r="K408">
            <v>305222658</v>
          </cell>
          <cell r="L408" t="str">
            <v>Güvenres Enerji Elektrik Üretim A.S.</v>
          </cell>
          <cell r="M408">
            <v>43529</v>
          </cell>
          <cell r="N408" t="str">
            <v>FKG isol.</v>
          </cell>
          <cell r="O408" t="str">
            <v>14 Windturbinen zur Errichtung des Windparks CakilExporteur A:Windturbinen, Betonfertigteile für die Türme, Rotorblätter ,Transformer und Schaltanlagen, Betriebs- und Überwachungs-s ystem und weiters technisches ZubehörExporteur B:Ankerk</v>
          </cell>
          <cell r="P408">
            <v>40103</v>
          </cell>
          <cell r="Q408" t="str">
            <v>Windkraft</v>
          </cell>
          <cell r="R408">
            <v>4</v>
          </cell>
          <cell r="S408" t="str">
            <v>Energie</v>
          </cell>
          <cell r="T408">
            <v>401</v>
          </cell>
          <cell r="U408" t="str">
            <v>Erneuerbare Energien</v>
          </cell>
        </row>
        <row r="409">
          <cell r="A409">
            <v>352247900290</v>
          </cell>
          <cell r="B409">
            <v>174701617</v>
          </cell>
          <cell r="D409">
            <v>19757814.170000002</v>
          </cell>
          <cell r="E409">
            <v>17961649.25</v>
          </cell>
          <cell r="F409">
            <v>1796164.9200000018</v>
          </cell>
          <cell r="G409">
            <v>100352247</v>
          </cell>
          <cell r="H409" t="str">
            <v>KfW IPEX-Bank GmbH</v>
          </cell>
          <cell r="I409">
            <v>36</v>
          </cell>
          <cell r="J409" t="str">
            <v>Switzerland</v>
          </cell>
          <cell r="K409">
            <v>303608748</v>
          </cell>
          <cell r="L409" t="str">
            <v>Viking River Cruises AG</v>
          </cell>
          <cell r="M409">
            <v>41624</v>
          </cell>
          <cell r="N409" t="str">
            <v>FKG</v>
          </cell>
          <cell r="O409" t="str">
            <v>Bau und Lieferung von 6 Flusskreuzfahrtschiffen(Neubau S 539  - 544)</v>
          </cell>
          <cell r="P409">
            <v>51631</v>
          </cell>
          <cell r="Q409" t="str">
            <v>Passagierschiffe</v>
          </cell>
          <cell r="R409">
            <v>5</v>
          </cell>
          <cell r="S409" t="str">
            <v>Transport / Infrastruktur</v>
          </cell>
          <cell r="T409">
            <v>516</v>
          </cell>
          <cell r="U409" t="str">
            <v>Schiffe</v>
          </cell>
        </row>
        <row r="410">
          <cell r="A410">
            <v>352247900143</v>
          </cell>
          <cell r="B410">
            <v>72236500</v>
          </cell>
          <cell r="D410">
            <v>20881337.140000001</v>
          </cell>
          <cell r="E410">
            <v>17832582.940000001</v>
          </cell>
          <cell r="F410">
            <v>3048754.1999999993</v>
          </cell>
          <cell r="G410">
            <v>100352247</v>
          </cell>
          <cell r="H410" t="str">
            <v>KfW IPEX-Bank GmbH</v>
          </cell>
          <cell r="I410">
            <v>34</v>
          </cell>
          <cell r="J410" t="str">
            <v>Denmark</v>
          </cell>
          <cell r="K410">
            <v>303405857</v>
          </cell>
          <cell r="L410" t="str">
            <v>DFDS A/S</v>
          </cell>
          <cell r="M410">
            <v>40724</v>
          </cell>
          <cell r="N410" t="str">
            <v>FKG isol.</v>
          </cell>
          <cell r="O410" t="str">
            <v>Bau und Lieferung von 2 RoRo-Fähren*Exporteur: Volkswerft St ralsund GmbH</v>
          </cell>
          <cell r="P410">
            <v>51633</v>
          </cell>
          <cell r="Q410" t="str">
            <v>Fährschiffe</v>
          </cell>
          <cell r="R410">
            <v>5</v>
          </cell>
          <cell r="S410" t="str">
            <v>Transport / Infrastruktur</v>
          </cell>
          <cell r="T410">
            <v>516</v>
          </cell>
          <cell r="U410" t="str">
            <v>Schiffe</v>
          </cell>
        </row>
        <row r="411">
          <cell r="A411">
            <v>27360</v>
          </cell>
          <cell r="B411">
            <v>19423250</v>
          </cell>
          <cell r="D411">
            <v>17770637.300000001</v>
          </cell>
          <cell r="E411">
            <v>17770637.300000001</v>
          </cell>
          <cell r="F411">
            <v>0</v>
          </cell>
          <cell r="G411">
            <v>100142672</v>
          </cell>
          <cell r="H411" t="str">
            <v>SMS group GmbH</v>
          </cell>
          <cell r="I411">
            <v>664</v>
          </cell>
          <cell r="J411" t="str">
            <v>India</v>
          </cell>
          <cell r="K411">
            <v>33190</v>
          </cell>
          <cell r="L411" t="str">
            <v>Jindal Steel Odisha Limited (JSOL)</v>
          </cell>
          <cell r="M411">
            <v>44776</v>
          </cell>
          <cell r="N411" t="str">
            <v>G + FG + G GG</v>
          </cell>
          <cell r="O411" t="str">
            <v>Lieferung des Engineering und der Einrichtung für zwei BOF-K onverter (Group1 und Group 2), inkl. Ersatzteilen</v>
          </cell>
          <cell r="P411">
            <v>80101</v>
          </cell>
          <cell r="Q411" t="str">
            <v>Stahl- und Hüttenwerke</v>
          </cell>
          <cell r="R411">
            <v>8</v>
          </cell>
          <cell r="S411" t="str">
            <v>Verarbeitende Industrie</v>
          </cell>
          <cell r="T411">
            <v>801</v>
          </cell>
          <cell r="U411" t="str">
            <v>Metallindustrie</v>
          </cell>
        </row>
        <row r="412">
          <cell r="A412">
            <v>356793900090</v>
          </cell>
          <cell r="B412">
            <v>37712554</v>
          </cell>
          <cell r="D412">
            <v>22012930.109999996</v>
          </cell>
          <cell r="E412">
            <v>17752362.919999998</v>
          </cell>
          <cell r="F412">
            <v>4260567.1899999976</v>
          </cell>
          <cell r="G412">
            <v>100356793</v>
          </cell>
          <cell r="H412" t="str">
            <v>ING Bank, eine Niederlassung der ING-DiBa AG</v>
          </cell>
          <cell r="I412">
            <v>81</v>
          </cell>
          <cell r="J412" t="str">
            <v>Russia</v>
          </cell>
          <cell r="K412">
            <v>308103846</v>
          </cell>
          <cell r="L412" t="str">
            <v>PAO GMK Norilskiy Nikel (INN 8401005730)</v>
          </cell>
          <cell r="M412">
            <v>43818</v>
          </cell>
          <cell r="N412" t="str">
            <v>FKG isol.</v>
          </cell>
          <cell r="O412" t="str">
            <v>Beschichtete Titanium-Anoden inkl. Anhängervorrichtung undZu behör zur Modernisierung eines bestehenden WerkesExporteur: De Nora Deutschland GmbH</v>
          </cell>
          <cell r="P412">
            <v>10203</v>
          </cell>
          <cell r="Q412" t="str">
            <v>Anlagen: Abbau von NE-Metallen</v>
          </cell>
          <cell r="R412">
            <v>1</v>
          </cell>
          <cell r="S412" t="str">
            <v>Bergbau, inkl. Verarbeitung</v>
          </cell>
          <cell r="T412">
            <v>102</v>
          </cell>
          <cell r="U412" t="str">
            <v>Bergbau übertage</v>
          </cell>
        </row>
        <row r="413">
          <cell r="A413">
            <v>13051</v>
          </cell>
          <cell r="B413">
            <v>20368659</v>
          </cell>
          <cell r="D413">
            <v>18890750</v>
          </cell>
          <cell r="E413">
            <v>17741250</v>
          </cell>
          <cell r="F413">
            <v>1149500</v>
          </cell>
          <cell r="G413">
            <v>100182709</v>
          </cell>
          <cell r="H413" t="str">
            <v>Landesbank Baden-Württemberg</v>
          </cell>
          <cell r="I413">
            <v>664</v>
          </cell>
          <cell r="J413" t="str">
            <v>India</v>
          </cell>
          <cell r="K413">
            <v>366418905</v>
          </cell>
          <cell r="L413" t="str">
            <v>SML Films Ltd.</v>
          </cell>
          <cell r="M413">
            <v>44270</v>
          </cell>
          <cell r="N413" t="str">
            <v>FKG</v>
          </cell>
          <cell r="O413" t="str">
            <v>Produktionsanlage zur Herstellung von BOPET-Folien</v>
          </cell>
          <cell r="P413">
            <v>80302</v>
          </cell>
          <cell r="Q413" t="str">
            <v>Anlagen: Herst. von Kunststoffprod.</v>
          </cell>
          <cell r="R413">
            <v>8</v>
          </cell>
          <cell r="S413" t="str">
            <v>Verarbeitende Industrie</v>
          </cell>
          <cell r="T413">
            <v>803</v>
          </cell>
          <cell r="U413" t="str">
            <v>Kunststoffindustrie</v>
          </cell>
        </row>
        <row r="414">
          <cell r="A414">
            <v>356793900094</v>
          </cell>
          <cell r="B414">
            <v>28950000</v>
          </cell>
          <cell r="D414">
            <v>23280713.660000008</v>
          </cell>
          <cell r="E414">
            <v>17636904.300000001</v>
          </cell>
          <cell r="F414">
            <v>5643809.3600000069</v>
          </cell>
          <cell r="G414">
            <v>100356793</v>
          </cell>
          <cell r="H414" t="str">
            <v>ING Bank, eine Niederlassung der ING-DiBa AG</v>
          </cell>
          <cell r="I414">
            <v>86</v>
          </cell>
          <cell r="J414" t="str">
            <v>Belarus</v>
          </cell>
          <cell r="K414">
            <v>308602992</v>
          </cell>
          <cell r="L414" t="str">
            <v>OOO Ultra Play (INN 590831869)</v>
          </cell>
          <cell r="M414">
            <v>43658</v>
          </cell>
          <cell r="N414" t="str">
            <v>FKG</v>
          </cell>
          <cell r="O414" t="str">
            <v>Maschinen und Anlagen zur Herstellung von Sperrholz</v>
          </cell>
          <cell r="P414">
            <v>60302</v>
          </cell>
          <cell r="Q414" t="str">
            <v>Anlagen: Herstellung von Holzwaren</v>
          </cell>
          <cell r="R414">
            <v>6</v>
          </cell>
          <cell r="S414" t="str">
            <v>Papier-, Holz-, Leder- und Textilindustrie</v>
          </cell>
          <cell r="T414">
            <v>603</v>
          </cell>
          <cell r="U414" t="str">
            <v>Holzverarbeitung</v>
          </cell>
        </row>
        <row r="415">
          <cell r="A415">
            <v>13727</v>
          </cell>
          <cell r="B415">
            <v>19876744</v>
          </cell>
          <cell r="D415">
            <v>19823626.310000002</v>
          </cell>
          <cell r="E415">
            <v>17465750.060000002</v>
          </cell>
          <cell r="F415">
            <v>2357876.25</v>
          </cell>
          <cell r="G415">
            <v>100109361</v>
          </cell>
          <cell r="H415" t="str">
            <v>DEUTSCHE BANK AKTIENGESELLSCHAFT</v>
          </cell>
          <cell r="I415">
            <v>276</v>
          </cell>
          <cell r="J415" t="str">
            <v>Ghana</v>
          </cell>
          <cell r="K415">
            <v>327609113</v>
          </cell>
          <cell r="L415" t="str">
            <v>Ministry of Finance</v>
          </cell>
          <cell r="M415">
            <v>44411</v>
          </cell>
          <cell r="N415" t="str">
            <v>FKB</v>
          </cell>
          <cell r="O415" t="str">
            <v>Lieferung von 112 Ambulanz Fahrzeugen vom TypMercedes Benz</v>
          </cell>
          <cell r="P415">
            <v>50642</v>
          </cell>
          <cell r="Q415" t="str">
            <v>Spezialfahrzeuge</v>
          </cell>
          <cell r="R415">
            <v>5</v>
          </cell>
          <cell r="S415" t="str">
            <v>Transport / Infrastruktur</v>
          </cell>
          <cell r="T415">
            <v>506</v>
          </cell>
          <cell r="U415" t="str">
            <v>Transportmittel (ohne Flugzeug und Schiff)</v>
          </cell>
        </row>
        <row r="416">
          <cell r="A416">
            <v>4786</v>
          </cell>
          <cell r="B416">
            <v>20903227</v>
          </cell>
          <cell r="D416">
            <v>24080746.48</v>
          </cell>
          <cell r="E416">
            <v>17449816.32</v>
          </cell>
          <cell r="F416">
            <v>6630930.1600000001</v>
          </cell>
          <cell r="G416">
            <v>100190697</v>
          </cell>
          <cell r="H416" t="str">
            <v>Landesbank Hessen-Thüringen Girozentrale</v>
          </cell>
          <cell r="I416">
            <v>52</v>
          </cell>
          <cell r="J416" t="str">
            <v>Turkey</v>
          </cell>
          <cell r="K416">
            <v>14627</v>
          </cell>
          <cell r="L416" t="str">
            <v>Saganak Enerji Yatirim Üretim ve Ticaret A.S.</v>
          </cell>
          <cell r="M416">
            <v>44047</v>
          </cell>
          <cell r="N416" t="str">
            <v>FKG isol.</v>
          </cell>
          <cell r="O416" t="str">
            <v>Exportgeschäft A: Maschinenhäuser, Naben und E-Pakete in den  TürmenExportgeschäft B: Türme, Rotorblätter, Ankerkörbe, Mo ntage und Inbetriebnahme</v>
          </cell>
          <cell r="P416">
            <v>40103</v>
          </cell>
          <cell r="Q416" t="str">
            <v>Windkraft</v>
          </cell>
          <cell r="R416">
            <v>4</v>
          </cell>
          <cell r="S416" t="str">
            <v>Energie</v>
          </cell>
          <cell r="T416">
            <v>401</v>
          </cell>
          <cell r="U416" t="str">
            <v>Erneuerbare Energien</v>
          </cell>
          <cell r="Y416">
            <v>44105</v>
          </cell>
        </row>
        <row r="417">
          <cell r="A417">
            <v>24339</v>
          </cell>
          <cell r="B417">
            <v>19071248</v>
          </cell>
          <cell r="D417">
            <v>25926934.259999998</v>
          </cell>
          <cell r="E417">
            <v>17436314.689999998</v>
          </cell>
          <cell r="F417">
            <v>8490619.5700000003</v>
          </cell>
          <cell r="G417">
            <v>100313468</v>
          </cell>
          <cell r="H417" t="str">
            <v>Export Credits Guarantee Department (ECGD)</v>
          </cell>
          <cell r="I417">
            <v>52</v>
          </cell>
          <cell r="J417" t="str">
            <v>Turkey</v>
          </cell>
          <cell r="K417">
            <v>305210596</v>
          </cell>
          <cell r="L417" t="str">
            <v>Pegasus Hava Tasimaciligi A.S.</v>
          </cell>
          <cell r="M417">
            <v>44861</v>
          </cell>
          <cell r="N417" t="str">
            <v>ABG Darlehen</v>
          </cell>
          <cell r="O417" t="str">
            <v>1 Airbus A321neo mit CFM Triebwerken</v>
          </cell>
          <cell r="P417">
            <v>50621</v>
          </cell>
          <cell r="Q417" t="str">
            <v>Airbusse</v>
          </cell>
          <cell r="R417">
            <v>5</v>
          </cell>
          <cell r="S417" t="str">
            <v>Transport / Infrastruktur</v>
          </cell>
          <cell r="T417">
            <v>506</v>
          </cell>
          <cell r="U417" t="str">
            <v>Flugzeuge</v>
          </cell>
        </row>
        <row r="418">
          <cell r="A418">
            <v>8165</v>
          </cell>
          <cell r="B418">
            <v>19412900</v>
          </cell>
          <cell r="D418">
            <v>26976538.289999999</v>
          </cell>
          <cell r="E418">
            <v>17433336.179999996</v>
          </cell>
          <cell r="F418">
            <v>9543202.1100000031</v>
          </cell>
          <cell r="G418">
            <v>100170908</v>
          </cell>
          <cell r="H418" t="str">
            <v>COMMERZBANK Aktiengesellschaft</v>
          </cell>
          <cell r="I418">
            <v>52</v>
          </cell>
          <cell r="J418" t="str">
            <v>Turkey</v>
          </cell>
          <cell r="K418">
            <v>18162</v>
          </cell>
          <cell r="L418" t="str">
            <v>Atakaleres Elektrik Üretim A.S.</v>
          </cell>
          <cell r="M418">
            <v>44221</v>
          </cell>
          <cell r="N418" t="str">
            <v>FKG</v>
          </cell>
          <cell r="O418" t="str">
            <v>Lieferung und Errichtung von Windturbinen</v>
          </cell>
          <cell r="P418">
            <v>40103</v>
          </cell>
          <cell r="Q418" t="str">
            <v>Windkraft</v>
          </cell>
          <cell r="R418">
            <v>4</v>
          </cell>
          <cell r="S418" t="str">
            <v>Energie</v>
          </cell>
          <cell r="T418">
            <v>401</v>
          </cell>
          <cell r="U418" t="str">
            <v>Erneuerbare Energien</v>
          </cell>
        </row>
        <row r="419">
          <cell r="A419">
            <v>109361900526</v>
          </cell>
          <cell r="B419">
            <v>84795018</v>
          </cell>
          <cell r="D419">
            <v>19919746.02</v>
          </cell>
          <cell r="E419">
            <v>17340775.140000001</v>
          </cell>
          <cell r="F419">
            <v>2578970.879999999</v>
          </cell>
          <cell r="G419">
            <v>100109361</v>
          </cell>
          <cell r="H419" t="str">
            <v>DEUTSCHE BANK AKTIENGESELLSCHAFT</v>
          </cell>
          <cell r="I419">
            <v>93</v>
          </cell>
          <cell r="J419" t="str">
            <v>Republic of North Macedonia</v>
          </cell>
          <cell r="K419">
            <v>309300735</v>
          </cell>
          <cell r="L419" t="str">
            <v>AD ESM</v>
          </cell>
          <cell r="M419">
            <v>41191</v>
          </cell>
          <cell r="N419" t="str">
            <v>FKG</v>
          </cell>
          <cell r="O419" t="str">
            <v>Modernisierung der Dampferzeuger in Units des KraftwerkesBit ola (drei Leistungsabschnitte)</v>
          </cell>
          <cell r="P419">
            <v>40202</v>
          </cell>
          <cell r="Q419" t="str">
            <v>Kohlekraftwerke</v>
          </cell>
          <cell r="R419">
            <v>4</v>
          </cell>
          <cell r="S419" t="str">
            <v>Energie</v>
          </cell>
          <cell r="T419">
            <v>402</v>
          </cell>
          <cell r="U419" t="str">
            <v>Mit fossilen Energieträgern betriebene Kraftwerke</v>
          </cell>
        </row>
        <row r="420">
          <cell r="A420">
            <v>352247900117</v>
          </cell>
          <cell r="B420">
            <v>76164540</v>
          </cell>
          <cell r="D420">
            <v>19895880.769999996</v>
          </cell>
          <cell r="E420">
            <v>17264974.929999996</v>
          </cell>
          <cell r="F420">
            <v>2630905.84</v>
          </cell>
          <cell r="G420">
            <v>100352247</v>
          </cell>
          <cell r="H420" t="str">
            <v>KfW IPEX-Bank GmbH</v>
          </cell>
          <cell r="I420">
            <v>736</v>
          </cell>
          <cell r="J420" t="str">
            <v>Taiwan</v>
          </cell>
          <cell r="K420">
            <v>373608045</v>
          </cell>
          <cell r="L420" t="str">
            <v>GuanWei Wind Power Co., Ltd.</v>
          </cell>
          <cell r="M420">
            <v>40036</v>
          </cell>
          <cell r="N420" t="str">
            <v>FKG isol.</v>
          </cell>
          <cell r="O420" t="str">
            <v>Errichtung von zwei Windparks mit einer Gesamtkapazitätvon 8 7,4 MW in zwei Bauabschnitten.*Exporteure: InfraVest GmbH, W eingartenSteelcomp GmbH, Varel</v>
          </cell>
          <cell r="P420">
            <v>40103</v>
          </cell>
          <cell r="Q420" t="str">
            <v>Windkraft</v>
          </cell>
          <cell r="R420">
            <v>4</v>
          </cell>
          <cell r="S420" t="str">
            <v>Energie</v>
          </cell>
          <cell r="T420">
            <v>401</v>
          </cell>
          <cell r="U420" t="str">
            <v>Erneuerbare Energien</v>
          </cell>
        </row>
        <row r="421">
          <cell r="A421">
            <v>30131</v>
          </cell>
          <cell r="B421">
            <v>18981570</v>
          </cell>
          <cell r="D421">
            <v>25661722.670000002</v>
          </cell>
          <cell r="E421">
            <v>17257955.300000001</v>
          </cell>
          <cell r="F421">
            <v>8403767.370000001</v>
          </cell>
          <cell r="G421">
            <v>100313468</v>
          </cell>
          <cell r="H421" t="str">
            <v>Export Credits Guarantee Department (ECGD)</v>
          </cell>
          <cell r="I421">
            <v>52</v>
          </cell>
          <cell r="J421" t="str">
            <v>Turkey</v>
          </cell>
          <cell r="K421">
            <v>305210596</v>
          </cell>
          <cell r="L421" t="str">
            <v>Pegasus Hava Tasimaciligi A.S.</v>
          </cell>
          <cell r="M421">
            <v>44861</v>
          </cell>
          <cell r="N421" t="str">
            <v>ABG Darlehen</v>
          </cell>
          <cell r="O421" t="str">
            <v>1 Airbus A321neo mit CFM Triebwerken</v>
          </cell>
          <cell r="P421">
            <v>50621</v>
          </cell>
          <cell r="Q421" t="str">
            <v>Airbusse</v>
          </cell>
          <cell r="R421">
            <v>5</v>
          </cell>
          <cell r="S421" t="str">
            <v>Transport / Infrastruktur</v>
          </cell>
          <cell r="T421">
            <v>506</v>
          </cell>
          <cell r="U421" t="str">
            <v>Flugzeuge</v>
          </cell>
        </row>
        <row r="422">
          <cell r="A422">
            <v>394424900040</v>
          </cell>
          <cell r="B422">
            <v>22931735</v>
          </cell>
          <cell r="D422">
            <v>22703771.609999996</v>
          </cell>
          <cell r="E422">
            <v>17218166.18</v>
          </cell>
          <cell r="F422">
            <v>5485605.429999996</v>
          </cell>
          <cell r="G422">
            <v>100394424</v>
          </cell>
          <cell r="H422" t="str">
            <v>Oldenburgische Landesbank Aktiengesellschaft</v>
          </cell>
          <cell r="I422">
            <v>288</v>
          </cell>
          <cell r="J422" t="str">
            <v>Nigeria</v>
          </cell>
          <cell r="K422">
            <v>328814229</v>
          </cell>
          <cell r="L422" t="str">
            <v>Flex Films Africa Pvt.Ltd</v>
          </cell>
          <cell r="M422">
            <v>43727</v>
          </cell>
          <cell r="N422" t="str">
            <v>FKG</v>
          </cell>
          <cell r="O422" t="str">
            <v>BOPET-Folienanlage, Lieferung und Überwachung</v>
          </cell>
          <cell r="P422">
            <v>80302</v>
          </cell>
          <cell r="Q422" t="str">
            <v>Anlagen: Herst. von Kunststoffprod.</v>
          </cell>
          <cell r="R422">
            <v>8</v>
          </cell>
          <cell r="S422" t="str">
            <v>Verarbeitende Industrie</v>
          </cell>
          <cell r="T422">
            <v>803</v>
          </cell>
          <cell r="U422" t="str">
            <v>Kunststoffindustrie</v>
          </cell>
        </row>
        <row r="423">
          <cell r="A423">
            <v>24297</v>
          </cell>
          <cell r="B423">
            <v>20000000</v>
          </cell>
          <cell r="D423">
            <v>20931540</v>
          </cell>
          <cell r="E423">
            <v>17157000</v>
          </cell>
          <cell r="F423">
            <v>3774540</v>
          </cell>
          <cell r="G423">
            <v>100170908</v>
          </cell>
          <cell r="H423" t="str">
            <v>COMMERZBANK Aktiengesellschaft</v>
          </cell>
          <cell r="I423">
            <v>52</v>
          </cell>
          <cell r="J423" t="str">
            <v>Turkey</v>
          </cell>
          <cell r="K423">
            <v>305206219</v>
          </cell>
          <cell r="L423" t="str">
            <v>Tirsan Treyler Sanayi ve Ticaret A.S.</v>
          </cell>
          <cell r="M423">
            <v>44671</v>
          </cell>
          <cell r="N423" t="str">
            <v>FKG isol.</v>
          </cell>
          <cell r="O423" t="str">
            <v>Achsen, Komponenten und Bauteile zur Herstellung von LKW-Anh ängern bzw. Aufliegern</v>
          </cell>
          <cell r="P423">
            <v>50609</v>
          </cell>
          <cell r="Q423" t="str">
            <v>Fahrzeugkomponenten/Ersatzteile</v>
          </cell>
          <cell r="R423">
            <v>5</v>
          </cell>
          <cell r="S423" t="str">
            <v>Transport / Infrastruktur</v>
          </cell>
          <cell r="T423">
            <v>506</v>
          </cell>
          <cell r="U423" t="str">
            <v>Transportmittel (ohne Flugzeug und Schiff)</v>
          </cell>
        </row>
        <row r="424">
          <cell r="A424">
            <v>24336</v>
          </cell>
          <cell r="B424">
            <v>18799574</v>
          </cell>
          <cell r="D424">
            <v>25416646.870000008</v>
          </cell>
          <cell r="E424">
            <v>17092485.329999998</v>
          </cell>
          <cell r="F424">
            <v>8324161.5400000103</v>
          </cell>
          <cell r="G424">
            <v>100313468</v>
          </cell>
          <cell r="H424" t="str">
            <v>Export Credits Guarantee Department (ECGD)</v>
          </cell>
          <cell r="I424">
            <v>52</v>
          </cell>
          <cell r="J424" t="str">
            <v>Turkey</v>
          </cell>
          <cell r="K424">
            <v>305210596</v>
          </cell>
          <cell r="L424" t="str">
            <v>Pegasus Hava Tasimaciligi A.S.</v>
          </cell>
          <cell r="M424">
            <v>44823</v>
          </cell>
          <cell r="N424" t="str">
            <v>ABG Darlehen</v>
          </cell>
          <cell r="O424" t="str">
            <v>1 Airbus A321neo mit CFM Triebwerken</v>
          </cell>
          <cell r="P424">
            <v>50621</v>
          </cell>
          <cell r="Q424" t="str">
            <v>Airbusse</v>
          </cell>
          <cell r="R424">
            <v>5</v>
          </cell>
          <cell r="S424" t="str">
            <v>Transport / Infrastruktur</v>
          </cell>
          <cell r="T424">
            <v>506</v>
          </cell>
          <cell r="U424" t="str">
            <v>Flugzeuge</v>
          </cell>
        </row>
        <row r="425">
          <cell r="A425">
            <v>320477900254</v>
          </cell>
          <cell r="B425">
            <v>68323325</v>
          </cell>
          <cell r="D425">
            <v>19537262</v>
          </cell>
          <cell r="E425">
            <v>17074273.18</v>
          </cell>
          <cell r="F425">
            <v>2462988.8200000003</v>
          </cell>
          <cell r="G425">
            <v>100320477</v>
          </cell>
          <cell r="H425" t="str">
            <v>BPIFRANCE ASSURANCE EXPORT</v>
          </cell>
          <cell r="I425">
            <v>650</v>
          </cell>
          <cell r="J425" t="str">
            <v>Dubai</v>
          </cell>
          <cell r="K425">
            <v>365000976</v>
          </cell>
          <cell r="L425" t="str">
            <v>Emirates Airlines (Emirates)</v>
          </cell>
          <cell r="M425">
            <v>41757</v>
          </cell>
          <cell r="N425" t="str">
            <v>ABG Darlehen</v>
          </cell>
          <cell r="O425" t="str">
            <v>1 Airbus A 380-800 Fz. mit EA-Triebwerken (MSN 141)</v>
          </cell>
          <cell r="P425">
            <v>50621</v>
          </cell>
          <cell r="Q425" t="str">
            <v>Airbusse</v>
          </cell>
          <cell r="R425">
            <v>5</v>
          </cell>
          <cell r="S425" t="str">
            <v>Transport / Infrastruktur</v>
          </cell>
          <cell r="T425">
            <v>506</v>
          </cell>
          <cell r="U425" t="str">
            <v>Flugzeuge</v>
          </cell>
        </row>
        <row r="426">
          <cell r="A426">
            <v>25910</v>
          </cell>
          <cell r="B426">
            <v>18661000</v>
          </cell>
          <cell r="D426">
            <v>24230535.499999993</v>
          </cell>
          <cell r="E426">
            <v>17063757.399999999</v>
          </cell>
          <cell r="F426">
            <v>7166778.099999994</v>
          </cell>
          <cell r="G426">
            <v>100166454</v>
          </cell>
          <cell r="H426" t="str">
            <v>Bayerische Landesbank</v>
          </cell>
          <cell r="I426">
            <v>52</v>
          </cell>
          <cell r="J426" t="str">
            <v>Turkey</v>
          </cell>
          <cell r="K426">
            <v>305223308</v>
          </cell>
          <cell r="L426" t="str">
            <v>Modern Oluklu Mukavva Ambalaj Sanayi ve Ticaret A.S.</v>
          </cell>
          <cell r="M426">
            <v>44715</v>
          </cell>
          <cell r="N426" t="str">
            <v>FKG isol.</v>
          </cell>
          <cell r="O426" t="str">
            <v>Anlagen zur Herstellung von Wellpappen sowie Fördertechnik</v>
          </cell>
          <cell r="P426">
            <v>60202</v>
          </cell>
          <cell r="Q426" t="str">
            <v>Anlagen: Herst. von Papier, Pappe</v>
          </cell>
          <cell r="R426">
            <v>6</v>
          </cell>
          <cell r="S426" t="str">
            <v>Papier-, Holz-, Leder- und Textilindustrie</v>
          </cell>
          <cell r="T426">
            <v>602</v>
          </cell>
          <cell r="U426" t="str">
            <v>Papier- und Zellstoffherstellung</v>
          </cell>
        </row>
        <row r="427">
          <cell r="A427">
            <v>182709901141</v>
          </cell>
          <cell r="B427">
            <v>27913345</v>
          </cell>
          <cell r="D427">
            <v>22419192.420000002</v>
          </cell>
          <cell r="E427">
            <v>16994344.880000003</v>
          </cell>
          <cell r="F427">
            <v>5424847.5399999991</v>
          </cell>
          <cell r="G427">
            <v>100182709</v>
          </cell>
          <cell r="H427" t="str">
            <v>Landesbank Baden-Württemberg</v>
          </cell>
          <cell r="I427">
            <v>52</v>
          </cell>
          <cell r="J427" t="str">
            <v>Turkey</v>
          </cell>
          <cell r="K427">
            <v>305224952</v>
          </cell>
          <cell r="L427" t="str">
            <v>Kazanim Enerji Yatirim Üretim ve Ticaret A.S.</v>
          </cell>
          <cell r="M427">
            <v>43696</v>
          </cell>
          <cell r="N427" t="str">
            <v>FKG</v>
          </cell>
          <cell r="O427" t="str">
            <v>Maschinenhäuser, Antriebsstrang, Blatt-Sätze und SCADA-Syste me sowie Montage und Inbetriebnahme</v>
          </cell>
          <cell r="P427">
            <v>40103</v>
          </cell>
          <cell r="Q427" t="str">
            <v>Windkraft</v>
          </cell>
          <cell r="R427">
            <v>4</v>
          </cell>
          <cell r="S427" t="str">
            <v>Energie</v>
          </cell>
          <cell r="T427">
            <v>401</v>
          </cell>
          <cell r="U427" t="str">
            <v>Erneuerbare Energien</v>
          </cell>
        </row>
        <row r="428">
          <cell r="A428">
            <v>32033</v>
          </cell>
          <cell r="B428">
            <v>18605000</v>
          </cell>
          <cell r="D428">
            <v>23067691</v>
          </cell>
          <cell r="E428">
            <v>16961537.5</v>
          </cell>
          <cell r="F428">
            <v>6106153.5</v>
          </cell>
          <cell r="G428">
            <v>100101665</v>
          </cell>
          <cell r="H428" t="str">
            <v>AKA Ausfuhrkredit-Gesellschaft mit beschränkter Haftung</v>
          </cell>
          <cell r="I428">
            <v>52</v>
          </cell>
          <cell r="J428" t="str">
            <v>Turkey</v>
          </cell>
          <cell r="K428">
            <v>305218880</v>
          </cell>
          <cell r="L428" t="str">
            <v>Melike Iplik Sanayi ve Ticaret A.S.</v>
          </cell>
          <cell r="M428">
            <v>44918</v>
          </cell>
          <cell r="N428" t="str">
            <v>FKG isol.</v>
          </cell>
          <cell r="O428" t="str">
            <v>Lieferung und Installation von Textilmaschinen</v>
          </cell>
          <cell r="P428">
            <v>60505</v>
          </cell>
          <cell r="Q428" t="str">
            <v>Textilmaschinen</v>
          </cell>
          <cell r="R428">
            <v>6</v>
          </cell>
          <cell r="S428" t="str">
            <v>Papier-, Holz-, Leder- und Textilindustrie</v>
          </cell>
          <cell r="T428">
            <v>605</v>
          </cell>
          <cell r="U428" t="str">
            <v>Maschinenbau Papier-, Holz-, Leder- und Textilindustrie</v>
          </cell>
          <cell r="V428" t="str">
            <v>V03.01.05.</v>
          </cell>
          <cell r="W428" t="str">
            <v>Leder- und Textilindustrie</v>
          </cell>
        </row>
        <row r="429">
          <cell r="A429">
            <v>170908901139</v>
          </cell>
          <cell r="B429">
            <v>37344500</v>
          </cell>
          <cell r="D429">
            <v>20667983.389999997</v>
          </cell>
          <cell r="E429">
            <v>16935152.02</v>
          </cell>
          <cell r="F429">
            <v>3732831.3699999973</v>
          </cell>
          <cell r="G429">
            <v>100170908</v>
          </cell>
          <cell r="H429" t="str">
            <v>COMMERZBANK Aktiengesellschaft</v>
          </cell>
          <cell r="I429">
            <v>330</v>
          </cell>
          <cell r="J429" t="str">
            <v>Angola</v>
          </cell>
          <cell r="K429">
            <v>333001455</v>
          </cell>
          <cell r="L429" t="str">
            <v>Banco de Poupanca e Credito S.A.</v>
          </cell>
          <cell r="M429">
            <v>42662</v>
          </cell>
          <cell r="N429" t="str">
            <v>FKG</v>
          </cell>
          <cell r="O429" t="str">
            <v>Prozessanlage zur Erzeugung von Erfrischungsgetränken</v>
          </cell>
          <cell r="P429">
            <v>70205</v>
          </cell>
          <cell r="Q429" t="str">
            <v>Anlagen: Herstellung von Getränken</v>
          </cell>
          <cell r="R429">
            <v>7</v>
          </cell>
          <cell r="S429" t="str">
            <v>Agrarsektor und Nahrungsmittelindustrie</v>
          </cell>
          <cell r="T429">
            <v>702</v>
          </cell>
          <cell r="U429" t="str">
            <v>Anlagen zur Nahrungsmittelverarbeitung</v>
          </cell>
        </row>
        <row r="430">
          <cell r="A430">
            <v>18484</v>
          </cell>
          <cell r="B430">
            <v>19227359</v>
          </cell>
          <cell r="D430">
            <v>22975965.500000004</v>
          </cell>
          <cell r="E430">
            <v>16894092.27</v>
          </cell>
          <cell r="F430">
            <v>6081873.2300000042</v>
          </cell>
          <cell r="G430">
            <v>100394424</v>
          </cell>
          <cell r="H430" t="str">
            <v>Oldenburgische Landesbank Aktiengesellschaft</v>
          </cell>
          <cell r="I430">
            <v>664</v>
          </cell>
          <cell r="J430" t="str">
            <v>India</v>
          </cell>
          <cell r="K430">
            <v>28903</v>
          </cell>
          <cell r="L430" t="str">
            <v>Aakash Polyfilms Ltd.</v>
          </cell>
          <cell r="M430">
            <v>44586</v>
          </cell>
          <cell r="N430" t="str">
            <v>FKG</v>
          </cell>
          <cell r="O430" t="str">
            <v>Produktionsanlage zur Herstellung von BOPET-Folien</v>
          </cell>
          <cell r="P430">
            <v>80302</v>
          </cell>
          <cell r="Q430" t="str">
            <v>Anlagen: Herst. von Kunststoffprod.</v>
          </cell>
          <cell r="R430">
            <v>8</v>
          </cell>
          <cell r="S430" t="str">
            <v>Verarbeitende Industrie</v>
          </cell>
          <cell r="T430">
            <v>803</v>
          </cell>
          <cell r="U430" t="str">
            <v>Kunststoffindustrie</v>
          </cell>
        </row>
        <row r="431">
          <cell r="A431">
            <v>320477900257</v>
          </cell>
          <cell r="B431">
            <v>68225630</v>
          </cell>
          <cell r="D431">
            <v>19475905.909999996</v>
          </cell>
          <cell r="E431">
            <v>16891632.43</v>
          </cell>
          <cell r="F431">
            <v>2584273.4799999967</v>
          </cell>
          <cell r="G431">
            <v>100320477</v>
          </cell>
          <cell r="H431" t="str">
            <v>BPIFRANCE ASSURANCE EXPORT</v>
          </cell>
          <cell r="I431">
            <v>728</v>
          </cell>
          <cell r="J431" t="str">
            <v>South Korea</v>
          </cell>
          <cell r="K431">
            <v>372802982</v>
          </cell>
          <cell r="L431" t="str">
            <v>Asiana Airlines Inc.</v>
          </cell>
          <cell r="M431">
            <v>41891</v>
          </cell>
          <cell r="N431" t="str">
            <v>ABG Darlehen</v>
          </cell>
          <cell r="O431" t="str">
            <v>1 Airbus A380-800 Fz. ohne RR-Triebwerken (MSN 152)einschl. Buyer-Furnished-Equipment (BFE) Lieferungen</v>
          </cell>
          <cell r="P431">
            <v>50621</v>
          </cell>
          <cell r="Q431" t="str">
            <v>Airbusse</v>
          </cell>
          <cell r="R431">
            <v>5</v>
          </cell>
          <cell r="S431" t="str">
            <v>Transport / Infrastruktur</v>
          </cell>
          <cell r="T431">
            <v>506</v>
          </cell>
          <cell r="U431" t="str">
            <v>Flugzeuge</v>
          </cell>
        </row>
        <row r="432">
          <cell r="A432">
            <v>27296</v>
          </cell>
          <cell r="B432">
            <v>23192000</v>
          </cell>
          <cell r="D432">
            <v>23964031.290000003</v>
          </cell>
          <cell r="E432">
            <v>16876078.400000002</v>
          </cell>
          <cell r="F432">
            <v>7087952.8900000006</v>
          </cell>
          <cell r="G432">
            <v>100182709</v>
          </cell>
          <cell r="H432" t="str">
            <v>Landesbank Baden-Württemberg</v>
          </cell>
          <cell r="I432">
            <v>52</v>
          </cell>
          <cell r="J432" t="str">
            <v>Turkey</v>
          </cell>
          <cell r="K432">
            <v>305200555</v>
          </cell>
          <cell r="L432" t="str">
            <v>Türkiye Vakiflar Bankasi TAO (VakifBank)</v>
          </cell>
          <cell r="M432">
            <v>44782</v>
          </cell>
          <cell r="N432" t="str">
            <v>FKG</v>
          </cell>
          <cell r="O432" t="str">
            <v>Lieferung, Montage und Inbetriebnahme einer Endmontage-Anlag e für Elektro-PKW</v>
          </cell>
          <cell r="P432">
            <v>50501</v>
          </cell>
          <cell r="Q432" t="str">
            <v>Anlagen: Bau von KFZ/-Motoren</v>
          </cell>
          <cell r="R432">
            <v>5</v>
          </cell>
          <cell r="S432" t="str">
            <v>Transport / Infrastruktur</v>
          </cell>
          <cell r="T432">
            <v>505</v>
          </cell>
          <cell r="U432" t="str">
            <v>Anlagen zum Bau von Transportmitteln</v>
          </cell>
        </row>
        <row r="433">
          <cell r="A433">
            <v>190697900755</v>
          </cell>
          <cell r="B433">
            <v>33085922</v>
          </cell>
          <cell r="D433">
            <v>21099221.470000003</v>
          </cell>
          <cell r="E433">
            <v>16745413.879999999</v>
          </cell>
          <cell r="F433">
            <v>4353807.5900000036</v>
          </cell>
          <cell r="G433">
            <v>100190697</v>
          </cell>
          <cell r="H433" t="str">
            <v>Landesbank Hessen-Thüringen Girozentrale</v>
          </cell>
          <cell r="I433">
            <v>52</v>
          </cell>
          <cell r="J433" t="str">
            <v>Turkey</v>
          </cell>
          <cell r="K433">
            <v>305201996</v>
          </cell>
          <cell r="L433" t="str">
            <v>Güris Insaat ve Mühendislik A.S.</v>
          </cell>
          <cell r="M433">
            <v>43608</v>
          </cell>
          <cell r="N433" t="str">
            <v>FKG isol.</v>
          </cell>
          <cell r="O433" t="str">
            <v>9 Windenergieanlagen zur Errichtung des Windparks KITKALiefe rung, Montage und Inbetriebnahme*Exporteur: GE Wind Energy G mbH</v>
          </cell>
          <cell r="P433">
            <v>40103</v>
          </cell>
          <cell r="Q433" t="str">
            <v>Windkraft</v>
          </cell>
          <cell r="R433">
            <v>4</v>
          </cell>
          <cell r="S433" t="str">
            <v>Energie</v>
          </cell>
          <cell r="T433">
            <v>401</v>
          </cell>
          <cell r="U433" t="str">
            <v>Erneuerbare Energien</v>
          </cell>
        </row>
        <row r="434">
          <cell r="A434">
            <v>166454900501</v>
          </cell>
          <cell r="B434">
            <v>27712891</v>
          </cell>
          <cell r="D434">
            <v>24354705.430000003</v>
          </cell>
          <cell r="E434">
            <v>16681305.019999996</v>
          </cell>
          <cell r="F434">
            <v>7673400.4100000076</v>
          </cell>
          <cell r="G434">
            <v>100166454</v>
          </cell>
          <cell r="H434" t="str">
            <v>Bayerische Landesbank</v>
          </cell>
          <cell r="I434">
            <v>52</v>
          </cell>
          <cell r="J434" t="str">
            <v>Turkey</v>
          </cell>
          <cell r="K434">
            <v>305223437</v>
          </cell>
          <cell r="L434" t="str">
            <v>Alize Enerji Elektrik Üretim A.S.</v>
          </cell>
          <cell r="M434">
            <v>43130</v>
          </cell>
          <cell r="N434" t="str">
            <v>FKG isol.</v>
          </cell>
          <cell r="O434" t="str">
            <v>Erweiterung des Windparks Camseki*Exporteur: Enercon GmbH, A urich/ Enercon</v>
          </cell>
          <cell r="P434">
            <v>40103</v>
          </cell>
          <cell r="Q434" t="str">
            <v>Windkraft</v>
          </cell>
          <cell r="R434">
            <v>4</v>
          </cell>
          <cell r="S434" t="str">
            <v>Energie</v>
          </cell>
          <cell r="T434">
            <v>401</v>
          </cell>
          <cell r="U434" t="str">
            <v>Erneuerbare Energien</v>
          </cell>
        </row>
        <row r="435">
          <cell r="A435">
            <v>352247900236</v>
          </cell>
          <cell r="B435">
            <v>106461267</v>
          </cell>
          <cell r="D435">
            <v>21161076.530000001</v>
          </cell>
          <cell r="E435">
            <v>16641391.289999999</v>
          </cell>
          <cell r="F435">
            <v>4519685.2400000021</v>
          </cell>
          <cell r="G435">
            <v>100352247</v>
          </cell>
          <cell r="H435" t="str">
            <v>KfW IPEX-Bank GmbH</v>
          </cell>
          <cell r="I435">
            <v>85</v>
          </cell>
          <cell r="J435" t="str">
            <v>Uzbekistan</v>
          </cell>
          <cell r="K435">
            <v>308500431</v>
          </cell>
          <cell r="L435" t="str">
            <v>SP OOO Uz-Kor Gas Chemical</v>
          </cell>
          <cell r="M435">
            <v>41484</v>
          </cell>
          <cell r="N435" t="str">
            <v>FKG isol.</v>
          </cell>
          <cell r="O435" t="str">
            <v>Lieferung für integrierten Gas- und Chemiekomplex*Exporteur:  Siemens AG, MAN Diesel &amp; Turbo SE, diverse</v>
          </cell>
          <cell r="P435">
            <v>20302</v>
          </cell>
          <cell r="Q435" t="str">
            <v>Anlagen: Separation von Gasen</v>
          </cell>
          <cell r="R435">
            <v>2</v>
          </cell>
          <cell r="S435" t="str">
            <v>Erdöl- und Erdgasförderung inkl. Verarbeitung</v>
          </cell>
          <cell r="T435">
            <v>203</v>
          </cell>
          <cell r="U435" t="str">
            <v>Erdgasverarbeitung</v>
          </cell>
          <cell r="X435">
            <v>570346242</v>
          </cell>
        </row>
        <row r="436">
          <cell r="A436">
            <v>600614900025</v>
          </cell>
          <cell r="B436">
            <v>27375000</v>
          </cell>
          <cell r="D436">
            <v>17594557.07</v>
          </cell>
          <cell r="E436">
            <v>16578984.300000001</v>
          </cell>
          <cell r="F436">
            <v>1015572.7699999996</v>
          </cell>
          <cell r="G436">
            <v>100600614</v>
          </cell>
          <cell r="H436" t="str">
            <v>Standard Chartered Bank</v>
          </cell>
          <cell r="I436">
            <v>664</v>
          </cell>
          <cell r="J436" t="str">
            <v>India</v>
          </cell>
          <cell r="K436">
            <v>366407017</v>
          </cell>
          <cell r="L436" t="str">
            <v>Jindal Poly Films Ltd.</v>
          </cell>
          <cell r="M436">
            <v>43649</v>
          </cell>
          <cell r="N436" t="str">
            <v>FKG</v>
          </cell>
          <cell r="O436" t="str">
            <v>Anlage zur Produktion von Spinnvliesstoffen</v>
          </cell>
          <cell r="P436">
            <v>60401</v>
          </cell>
          <cell r="Q436" t="str">
            <v>Anlagen: Herstellung von Textilien</v>
          </cell>
          <cell r="R436">
            <v>6</v>
          </cell>
          <cell r="S436" t="str">
            <v>Papier-, Holz-, Leder- und Textilindustrie</v>
          </cell>
          <cell r="T436">
            <v>604</v>
          </cell>
          <cell r="U436" t="str">
            <v>Textil- und Lederindustrie</v>
          </cell>
          <cell r="Y436">
            <v>43585</v>
          </cell>
        </row>
        <row r="437">
          <cell r="A437">
            <v>182709901015</v>
          </cell>
          <cell r="B437">
            <v>49854623</v>
          </cell>
          <cell r="D437">
            <v>19472484.989999998</v>
          </cell>
          <cell r="E437">
            <v>16547231.909999998</v>
          </cell>
          <cell r="F437">
            <v>2925253.08</v>
          </cell>
          <cell r="G437">
            <v>100182709</v>
          </cell>
          <cell r="H437" t="str">
            <v>Landesbank Baden-Württemberg</v>
          </cell>
          <cell r="I437">
            <v>664</v>
          </cell>
          <cell r="J437" t="str">
            <v>India</v>
          </cell>
          <cell r="K437">
            <v>366420939</v>
          </cell>
          <cell r="L437" t="str">
            <v>Greenpanel Industries Ltd.</v>
          </cell>
          <cell r="M437">
            <v>42685</v>
          </cell>
          <cell r="N437" t="str">
            <v>FKG</v>
          </cell>
          <cell r="O437" t="str">
            <v>Anlage zur Herstellung von MDF Platten einschl. Leistungen</v>
          </cell>
          <cell r="P437">
            <v>60302</v>
          </cell>
          <cell r="Q437" t="str">
            <v>Anlagen: Herstellung von Holzwaren</v>
          </cell>
          <cell r="R437">
            <v>6</v>
          </cell>
          <cell r="S437" t="str">
            <v>Papier-, Holz-, Leder- und Textilindustrie</v>
          </cell>
          <cell r="T437">
            <v>603</v>
          </cell>
          <cell r="U437" t="str">
            <v>Holzverarbeitung</v>
          </cell>
        </row>
        <row r="438">
          <cell r="A438">
            <v>22487</v>
          </cell>
          <cell r="B438">
            <v>18487209</v>
          </cell>
          <cell r="D438">
            <v>23445735.91</v>
          </cell>
          <cell r="E438">
            <v>16511081.6</v>
          </cell>
          <cell r="F438">
            <v>6934654.3100000005</v>
          </cell>
          <cell r="G438">
            <v>100389889</v>
          </cell>
          <cell r="H438" t="str">
            <v>Berliner Sparkasse - Niederlassung der Landesbank Berlin AG</v>
          </cell>
          <cell r="I438">
            <v>85</v>
          </cell>
          <cell r="J438" t="str">
            <v>Uzbekistan</v>
          </cell>
          <cell r="K438">
            <v>308500220</v>
          </cell>
          <cell r="L438" t="str">
            <v>JSC Mortgage Bank Ipoteka</v>
          </cell>
          <cell r="M438">
            <v>44508</v>
          </cell>
          <cell r="N438" t="str">
            <v>FKG</v>
          </cell>
          <cell r="O438" t="str">
            <v>Lieferung, Montage und Inbetriebnahme von Produktionsanlagen  für Acrylgarnund Trikotagenerzeugnisse</v>
          </cell>
          <cell r="P438">
            <v>60404</v>
          </cell>
          <cell r="Q438" t="str">
            <v>Textilien</v>
          </cell>
          <cell r="R438">
            <v>6</v>
          </cell>
          <cell r="S438" t="str">
            <v>Papier-, Holz-, Leder- und Textilindustrie</v>
          </cell>
          <cell r="T438">
            <v>604</v>
          </cell>
          <cell r="U438" t="str">
            <v>Textil- und Lederindustrie</v>
          </cell>
        </row>
        <row r="439">
          <cell r="A439">
            <v>182709901152</v>
          </cell>
          <cell r="B439">
            <v>18950000</v>
          </cell>
          <cell r="D439">
            <v>22900764.590000004</v>
          </cell>
          <cell r="E439">
            <v>16505118.959999999</v>
          </cell>
          <cell r="F439">
            <v>6395645.6300000045</v>
          </cell>
          <cell r="G439">
            <v>100182709</v>
          </cell>
          <cell r="H439" t="str">
            <v>Landesbank Baden-Württemberg</v>
          </cell>
          <cell r="I439">
            <v>664</v>
          </cell>
          <cell r="J439" t="str">
            <v>India</v>
          </cell>
          <cell r="K439">
            <v>366416784</v>
          </cell>
          <cell r="L439" t="str">
            <v>Vacmet India Limited</v>
          </cell>
          <cell r="M439">
            <v>44067</v>
          </cell>
          <cell r="N439" t="str">
            <v>FKG</v>
          </cell>
          <cell r="O439" t="str">
            <v>Lieferungen und Leistungen für eine Anlage zur Herstellung v on biaxial verstreckter Polyethylenterephthalat-Folie (BOPET -Folie), inkl. Ersatzteile</v>
          </cell>
          <cell r="P439">
            <v>80302</v>
          </cell>
          <cell r="Q439" t="str">
            <v>Anlagen: Herst. von Kunststoffprod.</v>
          </cell>
          <cell r="R439">
            <v>8</v>
          </cell>
          <cell r="S439" t="str">
            <v>Verarbeitende Industrie</v>
          </cell>
          <cell r="T439">
            <v>803</v>
          </cell>
          <cell r="U439" t="str">
            <v>Kunststoffindustrie</v>
          </cell>
          <cell r="Y439">
            <v>44743</v>
          </cell>
        </row>
        <row r="440">
          <cell r="A440">
            <v>166454900504</v>
          </cell>
          <cell r="B440">
            <v>28500000</v>
          </cell>
          <cell r="D440">
            <v>20781776.859999996</v>
          </cell>
          <cell r="E440">
            <v>16493473.719999999</v>
          </cell>
          <cell r="F440">
            <v>4288303.1399999969</v>
          </cell>
          <cell r="G440">
            <v>100166454</v>
          </cell>
          <cell r="H440" t="str">
            <v>Bayerische Landesbank</v>
          </cell>
          <cell r="I440">
            <v>76</v>
          </cell>
          <cell r="J440" t="str">
            <v>Azerbaijan</v>
          </cell>
          <cell r="K440">
            <v>307600473</v>
          </cell>
          <cell r="L440" t="str">
            <v>Socar - Uniper LLC</v>
          </cell>
          <cell r="M440">
            <v>43514</v>
          </cell>
          <cell r="N440" t="str">
            <v>FKG</v>
          </cell>
          <cell r="O440" t="str">
            <v>Erweiterung und energetische Optimierung einer intergrierten Dampf-und Stromerzeugung von Azerkimya</v>
          </cell>
          <cell r="P440">
            <v>40280</v>
          </cell>
          <cell r="Q440" t="str">
            <v>Turbinen</v>
          </cell>
          <cell r="R440">
            <v>4</v>
          </cell>
          <cell r="S440" t="str">
            <v>Energie</v>
          </cell>
          <cell r="T440">
            <v>402</v>
          </cell>
          <cell r="U440" t="str">
            <v>Mit fossilen Energieträgern betriebene Kraftwerke</v>
          </cell>
          <cell r="Y440">
            <v>44044</v>
          </cell>
        </row>
        <row r="441">
          <cell r="A441">
            <v>29247</v>
          </cell>
          <cell r="B441">
            <v>18860000</v>
          </cell>
          <cell r="D441">
            <v>23345119.5</v>
          </cell>
          <cell r="E441">
            <v>16440225</v>
          </cell>
          <cell r="F441">
            <v>6904894.5</v>
          </cell>
          <cell r="G441">
            <v>100190697</v>
          </cell>
          <cell r="H441" t="str">
            <v>Landesbank Hessen-Thüringen Girozentrale</v>
          </cell>
          <cell r="I441">
            <v>720</v>
          </cell>
          <cell r="J441" t="str">
            <v>China</v>
          </cell>
          <cell r="K441">
            <v>39434</v>
          </cell>
          <cell r="L441" t="str">
            <v>Wenzhou Gettel Plastic Industry Co., Ltd.</v>
          </cell>
          <cell r="M441">
            <v>44830</v>
          </cell>
          <cell r="N441" t="str">
            <v>FKG isol.</v>
          </cell>
          <cell r="O441" t="str">
            <v>Lieferung, Montage und Inbetriebnahme einer BOPET Fertigungs anlage plus Zubehör</v>
          </cell>
          <cell r="P441">
            <v>80302</v>
          </cell>
          <cell r="Q441" t="str">
            <v>Anlagen: Herst. von Kunststoffprod.</v>
          </cell>
          <cell r="R441">
            <v>8</v>
          </cell>
          <cell r="S441" t="str">
            <v>Verarbeitende Industrie</v>
          </cell>
          <cell r="T441">
            <v>803</v>
          </cell>
          <cell r="U441" t="str">
            <v>Kunststoffindustrie</v>
          </cell>
        </row>
        <row r="442">
          <cell r="A442">
            <v>24333</v>
          </cell>
          <cell r="B442">
            <v>18425926</v>
          </cell>
          <cell r="D442">
            <v>16679728.870000001</v>
          </cell>
          <cell r="E442">
            <v>16396325.020000001</v>
          </cell>
          <cell r="F442">
            <v>283403.84999999963</v>
          </cell>
          <cell r="G442">
            <v>100313468</v>
          </cell>
          <cell r="H442" t="str">
            <v>Export Credits Guarantee Department (ECGD)</v>
          </cell>
          <cell r="I442">
            <v>52</v>
          </cell>
          <cell r="J442" t="str">
            <v>Turkey</v>
          </cell>
          <cell r="K442">
            <v>305210596</v>
          </cell>
          <cell r="L442" t="str">
            <v>Pegasus Hava Tasimaciligi A.S.</v>
          </cell>
          <cell r="M442">
            <v>44777</v>
          </cell>
          <cell r="N442" t="str">
            <v>ABG Darlehen</v>
          </cell>
          <cell r="O442" t="str">
            <v>1 Airbus A321neo mit CFM Triebwerken</v>
          </cell>
          <cell r="P442">
            <v>50621</v>
          </cell>
          <cell r="Q442" t="str">
            <v>Airbusse</v>
          </cell>
          <cell r="R442">
            <v>5</v>
          </cell>
          <cell r="S442" t="str">
            <v>Transport / Infrastruktur</v>
          </cell>
          <cell r="T442">
            <v>506</v>
          </cell>
          <cell r="U442" t="str">
            <v>Flugzeuge</v>
          </cell>
        </row>
        <row r="443">
          <cell r="A443">
            <v>518141900161</v>
          </cell>
          <cell r="B443">
            <v>33466410</v>
          </cell>
          <cell r="D443">
            <v>20654871.390000001</v>
          </cell>
          <cell r="E443">
            <v>16392754.979999999</v>
          </cell>
          <cell r="F443">
            <v>4262116.410000002</v>
          </cell>
          <cell r="G443">
            <v>100518141</v>
          </cell>
          <cell r="H443" t="str">
            <v>Landesbank Baden-Württemberg Zweigniederlassung Leipzig</v>
          </cell>
          <cell r="I443">
            <v>508</v>
          </cell>
          <cell r="J443" t="str">
            <v>Brazil</v>
          </cell>
          <cell r="K443">
            <v>350825522</v>
          </cell>
          <cell r="L443" t="str">
            <v>Cervejaria Petropolis de Pernambuco Ltda. (CNPJ 16.622.166/0001-80)</v>
          </cell>
          <cell r="M443">
            <v>43367</v>
          </cell>
          <cell r="N443" t="str">
            <v>FKG</v>
          </cell>
          <cell r="O443" t="str">
            <v>1 Mehrweg/Einweg-Anlage f. Glasflaschen/1 Anlage für DosenIn betriebnahme und Montage</v>
          </cell>
          <cell r="P443">
            <v>70204</v>
          </cell>
          <cell r="Q443" t="str">
            <v>Brauereien und Mälzereien</v>
          </cell>
          <cell r="R443">
            <v>7</v>
          </cell>
          <cell r="S443" t="str">
            <v>Agrarsektor und Nahrungsmittelindustrie</v>
          </cell>
          <cell r="T443">
            <v>702</v>
          </cell>
          <cell r="U443" t="str">
            <v>Anlagen zur Nahrungsmittelverarbeitung</v>
          </cell>
        </row>
        <row r="444">
          <cell r="A444">
            <v>16762</v>
          </cell>
          <cell r="B444">
            <v>19456000</v>
          </cell>
          <cell r="D444">
            <v>22870379.129999995</v>
          </cell>
          <cell r="E444">
            <v>16335985.109999994</v>
          </cell>
          <cell r="F444">
            <v>6534394.0200000014</v>
          </cell>
          <cell r="G444">
            <v>100101665</v>
          </cell>
          <cell r="H444" t="str">
            <v>AKA Ausfuhrkredit-Gesellschaft mit beschränkter Haftung</v>
          </cell>
          <cell r="I444">
            <v>664</v>
          </cell>
          <cell r="J444" t="str">
            <v>India</v>
          </cell>
          <cell r="K444">
            <v>366417028</v>
          </cell>
          <cell r="L444" t="str">
            <v>Chiripal Poly Films Limited</v>
          </cell>
          <cell r="M444">
            <v>44323</v>
          </cell>
          <cell r="N444" t="str">
            <v>FKG isol.</v>
          </cell>
          <cell r="O444" t="str">
            <v>Lieferung einer BOPET-Folien Produktionsanlage inklusive Übe rwachung der Montage und Inbetriebnahme</v>
          </cell>
          <cell r="P444">
            <v>80302</v>
          </cell>
          <cell r="Q444" t="str">
            <v>Anlagen: Herst. von Kunststoffprod.</v>
          </cell>
          <cell r="R444">
            <v>8</v>
          </cell>
          <cell r="S444" t="str">
            <v>Verarbeitende Industrie</v>
          </cell>
          <cell r="T444">
            <v>803</v>
          </cell>
          <cell r="U444" t="str">
            <v>Kunststoffindustrie</v>
          </cell>
        </row>
        <row r="445">
          <cell r="A445">
            <v>352247900232</v>
          </cell>
          <cell r="B445">
            <v>46168750</v>
          </cell>
          <cell r="D445">
            <v>17859642.52</v>
          </cell>
          <cell r="E445">
            <v>16308551.609999999</v>
          </cell>
          <cell r="F445">
            <v>1551090.9100000001</v>
          </cell>
          <cell r="G445">
            <v>100352247</v>
          </cell>
          <cell r="H445" t="str">
            <v>KfW IPEX-Bank GmbH</v>
          </cell>
          <cell r="I445">
            <v>3</v>
          </cell>
          <cell r="J445" t="str">
            <v>Netherlands</v>
          </cell>
          <cell r="K445">
            <v>300314897</v>
          </cell>
          <cell r="L445" t="str">
            <v>Rolldock B.V.</v>
          </cell>
          <cell r="M445">
            <v>41253</v>
          </cell>
          <cell r="N445" t="str">
            <v>FKG isol.</v>
          </cell>
          <cell r="O445" t="str">
            <v>1 Heavy Lift RoRo Submersible Dock Carrier (Bau-Nr. 759)*Exp orteur: Flenburger Schiffbau-Gesellschaft mbH &amp; Co KG</v>
          </cell>
          <cell r="P445">
            <v>51636</v>
          </cell>
          <cell r="Q445" t="str">
            <v>Mehrzweckschiffe</v>
          </cell>
          <cell r="R445">
            <v>5</v>
          </cell>
          <cell r="S445" t="str">
            <v>Transport / Infrastruktur</v>
          </cell>
          <cell r="T445">
            <v>516</v>
          </cell>
          <cell r="U445" t="str">
            <v>Schiffe</v>
          </cell>
        </row>
        <row r="446">
          <cell r="A446">
            <v>24321</v>
          </cell>
          <cell r="B446">
            <v>18306911</v>
          </cell>
          <cell r="D446">
            <v>24057802.109999996</v>
          </cell>
          <cell r="E446">
            <v>16290419.780000001</v>
          </cell>
          <cell r="F446">
            <v>7767382.3299999945</v>
          </cell>
          <cell r="G446">
            <v>100313468</v>
          </cell>
          <cell r="H446" t="str">
            <v>Export Credits Guarantee Department (ECGD)</v>
          </cell>
          <cell r="I446">
            <v>52</v>
          </cell>
          <cell r="J446" t="str">
            <v>Turkey</v>
          </cell>
          <cell r="K446">
            <v>305210596</v>
          </cell>
          <cell r="L446" t="str">
            <v>Pegasus Hava Tasimaciligi A.S.</v>
          </cell>
          <cell r="M446">
            <v>44768</v>
          </cell>
          <cell r="N446" t="str">
            <v>ABG Darlehen</v>
          </cell>
          <cell r="O446" t="str">
            <v>1 Airbus A321neo mit CFMI Triebwerken</v>
          </cell>
          <cell r="P446">
            <v>50621</v>
          </cell>
          <cell r="Q446" t="str">
            <v>Airbusse</v>
          </cell>
          <cell r="R446">
            <v>5</v>
          </cell>
          <cell r="S446" t="str">
            <v>Transport / Infrastruktur</v>
          </cell>
          <cell r="T446">
            <v>506</v>
          </cell>
          <cell r="U446" t="str">
            <v>Flugzeuge</v>
          </cell>
        </row>
        <row r="447">
          <cell r="A447">
            <v>320477900253</v>
          </cell>
          <cell r="B447">
            <v>76703180</v>
          </cell>
          <cell r="D447">
            <v>18335422.789999999</v>
          </cell>
          <cell r="E447">
            <v>16191229.1</v>
          </cell>
          <cell r="F447">
            <v>2144193.6899999995</v>
          </cell>
          <cell r="G447">
            <v>100320477</v>
          </cell>
          <cell r="H447" t="str">
            <v>BPIFRANCE ASSURANCE EXPORT</v>
          </cell>
          <cell r="I447">
            <v>728</v>
          </cell>
          <cell r="J447" t="str">
            <v>South Korea</v>
          </cell>
          <cell r="K447">
            <v>372800372</v>
          </cell>
          <cell r="L447" t="str">
            <v>Korean Air Lines Co. Ltd. (BRN 110-81-14794)</v>
          </cell>
          <cell r="M447">
            <v>41646</v>
          </cell>
          <cell r="N447" t="str">
            <v>ABG Darlehen</v>
          </cell>
          <cell r="O447" t="str">
            <v>ein Airbus A380-800 Fz. mit EA-Triebwerken (MSN 128)</v>
          </cell>
          <cell r="P447">
            <v>50621</v>
          </cell>
          <cell r="Q447" t="str">
            <v>Airbusse</v>
          </cell>
          <cell r="R447">
            <v>5</v>
          </cell>
          <cell r="S447" t="str">
            <v>Transport / Infrastruktur</v>
          </cell>
          <cell r="T447">
            <v>506</v>
          </cell>
          <cell r="U447" t="str">
            <v>Flugzeuge</v>
          </cell>
        </row>
        <row r="448">
          <cell r="A448">
            <v>3804</v>
          </cell>
          <cell r="B448">
            <v>22616000</v>
          </cell>
          <cell r="D448">
            <v>21964000</v>
          </cell>
          <cell r="E448">
            <v>16150000</v>
          </cell>
          <cell r="F448">
            <v>5814000</v>
          </cell>
          <cell r="G448">
            <v>100163405</v>
          </cell>
          <cell r="H448" t="str">
            <v>DZ BANK AG Deutsche Zentral-Genossenschaftsbank, Frankfurt am Main</v>
          </cell>
          <cell r="I448">
            <v>52</v>
          </cell>
          <cell r="J448" t="str">
            <v>Turkey</v>
          </cell>
          <cell r="K448">
            <v>12652</v>
          </cell>
          <cell r="L448" t="str">
            <v>Galata Wind Enerji A.S.</v>
          </cell>
          <cell r="M448">
            <v>44302</v>
          </cell>
          <cell r="N448" t="str">
            <v>FKG isol.</v>
          </cell>
          <cell r="O448" t="str">
            <v>Liefergeschäft A (ungedeckt): Maschinenhäuser, Antriebssträn ge und SCADA-System (Fernüberwachung) Liefergeschäft B (unge deckt): Türme, Turminnenausstattung, Blattsätze, Ankerkörbe sowie Montage und Inbetriebnahme</v>
          </cell>
          <cell r="P448">
            <v>40103</v>
          </cell>
          <cell r="Q448" t="str">
            <v>Windkraft</v>
          </cell>
          <cell r="R448">
            <v>4</v>
          </cell>
          <cell r="S448" t="str">
            <v>Energie</v>
          </cell>
          <cell r="T448">
            <v>401</v>
          </cell>
          <cell r="U448" t="str">
            <v>Erneuerbare Energien</v>
          </cell>
        </row>
        <row r="449">
          <cell r="A449">
            <v>317608900091</v>
          </cell>
          <cell r="B449">
            <v>65255670</v>
          </cell>
          <cell r="D449">
            <v>18359792.91</v>
          </cell>
          <cell r="E449">
            <v>16105081.5</v>
          </cell>
          <cell r="F449">
            <v>2254711.41</v>
          </cell>
          <cell r="G449">
            <v>100317608</v>
          </cell>
          <cell r="H449" t="str">
            <v>Oesterreichische Kontrollbank Aktiengesellschaft</v>
          </cell>
          <cell r="I449">
            <v>720</v>
          </cell>
          <cell r="J449" t="str">
            <v>China</v>
          </cell>
          <cell r="K449">
            <v>372019310</v>
          </cell>
          <cell r="L449" t="str">
            <v>The Export-Import Bank of China (China Exim Bank)</v>
          </cell>
          <cell r="M449">
            <v>42474</v>
          </cell>
          <cell r="N449" t="str">
            <v>FKB isol.</v>
          </cell>
          <cell r="O449" t="str">
            <v>Modernisierung bestehender Stahlproduktionsanlagen</v>
          </cell>
          <cell r="P449">
            <v>80101</v>
          </cell>
          <cell r="Q449" t="str">
            <v>Stahl- und Hüttenwerke</v>
          </cell>
          <cell r="R449">
            <v>8</v>
          </cell>
          <cell r="S449" t="str">
            <v>Verarbeitende Industrie</v>
          </cell>
          <cell r="T449">
            <v>801</v>
          </cell>
          <cell r="U449" t="str">
            <v>Metallindustrie</v>
          </cell>
        </row>
        <row r="450">
          <cell r="A450">
            <v>163337903567</v>
          </cell>
          <cell r="B450">
            <v>33147200</v>
          </cell>
          <cell r="D450">
            <v>20226974.710000001</v>
          </cell>
          <cell r="E450">
            <v>16040324.710000001</v>
          </cell>
          <cell r="F450">
            <v>4186650</v>
          </cell>
          <cell r="G450">
            <v>100163337</v>
          </cell>
          <cell r="H450" t="str">
            <v>UniCredit Bank AG</v>
          </cell>
          <cell r="I450">
            <v>52</v>
          </cell>
          <cell r="J450" t="str">
            <v>Turkey</v>
          </cell>
          <cell r="K450">
            <v>305200889</v>
          </cell>
          <cell r="L450" t="str">
            <v>Sasa Polyester Sanayi A.S.</v>
          </cell>
          <cell r="M450">
            <v>43042</v>
          </cell>
          <cell r="N450" t="str">
            <v>FKG</v>
          </cell>
          <cell r="O450" t="str">
            <v>3 Stapelfaserlinien , Lieferung (inkl. Montageüberwachung)</v>
          </cell>
          <cell r="P450">
            <v>60401</v>
          </cell>
          <cell r="Q450" t="str">
            <v>Anlagen: Herstellung von Textilien</v>
          </cell>
          <cell r="R450">
            <v>6</v>
          </cell>
          <cell r="S450" t="str">
            <v>Papier-, Holz-, Leder- und Textilindustrie</v>
          </cell>
          <cell r="T450">
            <v>604</v>
          </cell>
          <cell r="U450" t="str">
            <v>Textil- und Lederindustrie</v>
          </cell>
        </row>
        <row r="451">
          <cell r="A451">
            <v>30945</v>
          </cell>
          <cell r="B451">
            <v>17748600</v>
          </cell>
          <cell r="D451">
            <v>16018111.5</v>
          </cell>
          <cell r="E451">
            <v>16018111.5</v>
          </cell>
          <cell r="F451">
            <v>0</v>
          </cell>
          <cell r="G451">
            <v>100142672</v>
          </cell>
          <cell r="H451" t="str">
            <v>SMS group GmbH</v>
          </cell>
          <cell r="I451">
            <v>664</v>
          </cell>
          <cell r="J451" t="str">
            <v>India</v>
          </cell>
          <cell r="K451">
            <v>366400487</v>
          </cell>
          <cell r="L451" t="str">
            <v>Tata Steel Limited</v>
          </cell>
          <cell r="M451">
            <v>44770</v>
          </cell>
          <cell r="N451" t="str">
            <v>G + FG + G GG</v>
          </cell>
          <cell r="O451" t="str">
            <v>Lieferung eines zusätzlichen Walzgerüstes für eine bestehend e Warmbandstraßeund von Anlagenteilen zur Modernisierung der  bestehenden sechs Walzgerüste</v>
          </cell>
          <cell r="P451">
            <v>80103</v>
          </cell>
          <cell r="Q451" t="str">
            <v>Warmwalzwerke</v>
          </cell>
          <cell r="R451">
            <v>8</v>
          </cell>
          <cell r="S451" t="str">
            <v>Verarbeitende Industrie</v>
          </cell>
          <cell r="T451">
            <v>801</v>
          </cell>
          <cell r="U451" t="str">
            <v>Metallindustrie</v>
          </cell>
          <cell r="V451" t="str">
            <v>V03.01.01.</v>
          </cell>
          <cell r="W451" t="str">
            <v>Metallindustrie</v>
          </cell>
        </row>
        <row r="452">
          <cell r="A452">
            <v>24326</v>
          </cell>
          <cell r="B452">
            <v>17990711</v>
          </cell>
          <cell r="D452">
            <v>23642271.599999994</v>
          </cell>
          <cell r="E452">
            <v>16009048.819999997</v>
          </cell>
          <cell r="F452">
            <v>7633222.7799999975</v>
          </cell>
          <cell r="G452">
            <v>100313468</v>
          </cell>
          <cell r="H452" t="str">
            <v>Export Credits Guarantee Department (ECGD)</v>
          </cell>
          <cell r="I452">
            <v>52</v>
          </cell>
          <cell r="J452" t="str">
            <v>Turkey</v>
          </cell>
          <cell r="K452">
            <v>305210596</v>
          </cell>
          <cell r="L452" t="str">
            <v>Pegasus Hava Tasimaciligi A.S.</v>
          </cell>
          <cell r="M452">
            <v>44768</v>
          </cell>
          <cell r="N452" t="str">
            <v>ABG Darlehen</v>
          </cell>
          <cell r="O452" t="str">
            <v>1 Airbus A321neo mit CFMI Triebwerken</v>
          </cell>
          <cell r="P452">
            <v>50621</v>
          </cell>
          <cell r="Q452" t="str">
            <v>Airbusse</v>
          </cell>
          <cell r="R452">
            <v>5</v>
          </cell>
          <cell r="S452" t="str">
            <v>Transport / Infrastruktur</v>
          </cell>
          <cell r="T452">
            <v>506</v>
          </cell>
          <cell r="U452" t="str">
            <v>Flugzeuge</v>
          </cell>
        </row>
        <row r="453">
          <cell r="A453">
            <v>13543</v>
          </cell>
          <cell r="B453">
            <v>21777590</v>
          </cell>
          <cell r="D453">
            <v>19520000</v>
          </cell>
          <cell r="E453">
            <v>16000000</v>
          </cell>
          <cell r="F453">
            <v>3520000</v>
          </cell>
          <cell r="G453">
            <v>100162246</v>
          </cell>
          <cell r="H453" t="str">
            <v>ODDO BHF SE</v>
          </cell>
          <cell r="I453">
            <v>220</v>
          </cell>
          <cell r="J453" t="str">
            <v>Egypt</v>
          </cell>
          <cell r="K453">
            <v>322003388</v>
          </cell>
          <cell r="L453" t="str">
            <v>African Export-Import Bank (Afreximbank)</v>
          </cell>
          <cell r="M453">
            <v>44314</v>
          </cell>
          <cell r="N453" t="str">
            <v>FKG</v>
          </cell>
          <cell r="O453" t="str">
            <v>Lieferung einer Produktionsanlage zur Herstellung biaxial ve rstreckter Polypropylen-Folien BOPP für flexible Verpackunge n von Lebensmittel inkl. Peripherie- und Nachfolgeequipment (Schneidemaschine und zwei Metallisierungsmaschine)</v>
          </cell>
          <cell r="P453">
            <v>80302</v>
          </cell>
          <cell r="Q453" t="str">
            <v>Anlagen: Herst. von Kunststoffprod.</v>
          </cell>
          <cell r="R453">
            <v>8</v>
          </cell>
          <cell r="S453" t="str">
            <v>Verarbeitende Industrie</v>
          </cell>
          <cell r="T453">
            <v>803</v>
          </cell>
          <cell r="U453" t="str">
            <v>Kunststoffindustrie</v>
          </cell>
        </row>
        <row r="454">
          <cell r="A454">
            <v>518141900170</v>
          </cell>
          <cell r="B454">
            <v>18418155</v>
          </cell>
          <cell r="D454">
            <v>22394426</v>
          </cell>
          <cell r="E454">
            <v>15994390</v>
          </cell>
          <cell r="F454">
            <v>6400036</v>
          </cell>
          <cell r="G454">
            <v>100518141</v>
          </cell>
          <cell r="H454" t="str">
            <v>Landesbank Baden-Württemberg Zweigniederlassung Leipzig</v>
          </cell>
          <cell r="I454">
            <v>666</v>
          </cell>
          <cell r="J454" t="str">
            <v>Bangladesh</v>
          </cell>
          <cell r="K454">
            <v>366600226</v>
          </cell>
          <cell r="L454" t="str">
            <v>United Commercial Bank Ltd</v>
          </cell>
          <cell r="M454">
            <v>44299</v>
          </cell>
          <cell r="N454" t="str">
            <v>FKG</v>
          </cell>
          <cell r="O454" t="str">
            <v>Lieferung von Spinnereimaschinen inkl. Leistungen</v>
          </cell>
          <cell r="P454">
            <v>60401</v>
          </cell>
          <cell r="Q454" t="str">
            <v>Anlagen: Herstellung von Textilien</v>
          </cell>
          <cell r="R454">
            <v>6</v>
          </cell>
          <cell r="S454" t="str">
            <v>Papier-, Holz-, Leder- und Textilindustrie</v>
          </cell>
          <cell r="T454">
            <v>604</v>
          </cell>
          <cell r="U454" t="str">
            <v>Textil- und Lederindustrie</v>
          </cell>
        </row>
        <row r="455">
          <cell r="A455">
            <v>24329</v>
          </cell>
          <cell r="B455">
            <v>17927850</v>
          </cell>
          <cell r="D455">
            <v>23559816.339999992</v>
          </cell>
          <cell r="E455">
            <v>15953111.009999998</v>
          </cell>
          <cell r="F455">
            <v>7606705.3299999945</v>
          </cell>
          <cell r="G455">
            <v>100313468</v>
          </cell>
          <cell r="H455" t="str">
            <v>Export Credits Guarantee Department (ECGD)</v>
          </cell>
          <cell r="I455">
            <v>52</v>
          </cell>
          <cell r="J455" t="str">
            <v>Turkey</v>
          </cell>
          <cell r="K455">
            <v>305210596</v>
          </cell>
          <cell r="L455" t="str">
            <v>Pegasus Hava Tasimaciligi A.S.</v>
          </cell>
          <cell r="M455">
            <v>44768</v>
          </cell>
          <cell r="N455" t="str">
            <v>ABG Darlehen</v>
          </cell>
          <cell r="O455" t="str">
            <v>1 Airbus A321neo mit CFMI Triebwerken</v>
          </cell>
          <cell r="P455">
            <v>50621</v>
          </cell>
          <cell r="Q455" t="str">
            <v>Airbusse</v>
          </cell>
          <cell r="R455">
            <v>5</v>
          </cell>
          <cell r="S455" t="str">
            <v>Transport / Infrastruktur</v>
          </cell>
          <cell r="T455">
            <v>506</v>
          </cell>
          <cell r="U455" t="str">
            <v>Flugzeuge</v>
          </cell>
        </row>
        <row r="456">
          <cell r="A456">
            <v>26900</v>
          </cell>
          <cell r="B456">
            <v>17883750</v>
          </cell>
          <cell r="D456">
            <v>20527167.120000001</v>
          </cell>
          <cell r="E456">
            <v>15790128.540000003</v>
          </cell>
          <cell r="F456">
            <v>4737038.5799999982</v>
          </cell>
          <cell r="G456">
            <v>100170908</v>
          </cell>
          <cell r="H456" t="str">
            <v>COMMERZBANK Aktiengesellschaft</v>
          </cell>
          <cell r="I456">
            <v>85</v>
          </cell>
          <cell r="J456" t="str">
            <v>Uzbekistan</v>
          </cell>
          <cell r="K456">
            <v>308500034</v>
          </cell>
          <cell r="L456" t="str">
            <v>Joint-Stock Commercial Bank Asaka</v>
          </cell>
          <cell r="M456">
            <v>44756</v>
          </cell>
          <cell r="N456" t="str">
            <v>FKG</v>
          </cell>
          <cell r="O456" t="str">
            <v>Lieferung von Textilmaschinen</v>
          </cell>
          <cell r="P456">
            <v>60505</v>
          </cell>
          <cell r="Q456" t="str">
            <v>Textilmaschinen</v>
          </cell>
          <cell r="R456">
            <v>6</v>
          </cell>
          <cell r="S456" t="str">
            <v>Papier-, Holz-, Leder- und Textilindustrie</v>
          </cell>
          <cell r="T456">
            <v>605</v>
          </cell>
          <cell r="U456" t="str">
            <v>Maschinenbau Papier-, Holz-, Leder- und Textilindustrie</v>
          </cell>
        </row>
        <row r="457">
          <cell r="A457">
            <v>352247900126</v>
          </cell>
          <cell r="B457">
            <v>586000000</v>
          </cell>
          <cell r="D457">
            <v>17999967.790000003</v>
          </cell>
          <cell r="E457">
            <v>15773167.620000005</v>
          </cell>
          <cell r="F457">
            <v>2226800.1699999981</v>
          </cell>
          <cell r="G457">
            <v>100352247</v>
          </cell>
          <cell r="H457" t="str">
            <v>KfW IPEX-Bank GmbH</v>
          </cell>
          <cell r="I457">
            <v>400</v>
          </cell>
          <cell r="J457" t="str">
            <v>United States</v>
          </cell>
          <cell r="K457">
            <v>340018479</v>
          </cell>
          <cell r="L457" t="str">
            <v>Carnival Corporation</v>
          </cell>
          <cell r="M457">
            <v>39849</v>
          </cell>
          <cell r="N457" t="str">
            <v>FKG</v>
          </cell>
          <cell r="O457" t="str">
            <v>1 Kreuzfahrtschiff (Bau-Nr. S 659) mit ca 1.000 Kabinen fürw eltweiten Einsatz als AIDA-Klubschiffe der deutschenCarnival -Tochter</v>
          </cell>
          <cell r="P457">
            <v>51631</v>
          </cell>
          <cell r="Q457" t="str">
            <v>Passagierschiffe</v>
          </cell>
          <cell r="R457">
            <v>5</v>
          </cell>
          <cell r="S457" t="str">
            <v>Transport / Infrastruktur</v>
          </cell>
          <cell r="T457">
            <v>516</v>
          </cell>
          <cell r="U457" t="str">
            <v>Schiffe</v>
          </cell>
        </row>
        <row r="458">
          <cell r="A458">
            <v>101665906617</v>
          </cell>
          <cell r="B458">
            <v>32860950</v>
          </cell>
          <cell r="D458">
            <v>22810502.390000001</v>
          </cell>
          <cell r="E458">
            <v>15664377.079999998</v>
          </cell>
          <cell r="F458">
            <v>7146125.3100000024</v>
          </cell>
          <cell r="G458">
            <v>100101665</v>
          </cell>
          <cell r="H458" t="str">
            <v>AKA Ausfuhrkredit-Gesellschaft mit beschränkter Haftung</v>
          </cell>
          <cell r="I458">
            <v>664</v>
          </cell>
          <cell r="J458" t="str">
            <v>India</v>
          </cell>
          <cell r="K458">
            <v>40802</v>
          </cell>
          <cell r="L458" t="str">
            <v>JPFL Films Pvt. Ltd.</v>
          </cell>
          <cell r="M458">
            <v>43217</v>
          </cell>
          <cell r="N458" t="str">
            <v>FKG</v>
          </cell>
          <cell r="O458" t="str">
            <v>Gießfolienanlage zur Herstellung von Cast-Polypropylen-Folie inl. Leistungen</v>
          </cell>
          <cell r="P458">
            <v>80603</v>
          </cell>
          <cell r="Q458" t="str">
            <v>Maschinen für Kunststoffindustrie</v>
          </cell>
          <cell r="R458">
            <v>8</v>
          </cell>
          <cell r="S458" t="str">
            <v>Verarbeitende Industrie</v>
          </cell>
          <cell r="T458">
            <v>806</v>
          </cell>
          <cell r="U458" t="str">
            <v>Maschinenbau für die verarbeitende Industrie</v>
          </cell>
        </row>
        <row r="459">
          <cell r="A459">
            <v>394424900037</v>
          </cell>
          <cell r="B459">
            <v>20700000</v>
          </cell>
          <cell r="D459">
            <v>20593104.66</v>
          </cell>
          <cell r="E459">
            <v>15601318.200000001</v>
          </cell>
          <cell r="F459">
            <v>4991786.459999999</v>
          </cell>
          <cell r="G459">
            <v>100394424</v>
          </cell>
          <cell r="H459" t="str">
            <v>Oldenburgische Landesbank Aktiengesellschaft</v>
          </cell>
          <cell r="I459">
            <v>664</v>
          </cell>
          <cell r="J459" t="str">
            <v>India</v>
          </cell>
          <cell r="K459">
            <v>366420815</v>
          </cell>
          <cell r="L459" t="str">
            <v>Shyam SEL &amp; Power Ltd.</v>
          </cell>
          <cell r="M459">
            <v>43843</v>
          </cell>
          <cell r="N459" t="str">
            <v>FKG isol.</v>
          </cell>
          <cell r="O459" t="str">
            <v>2 Universal-Walzlinien zur Herst.von Aluminiumfolie, 1 Walz- ölreflektionsanlage, 1 Separator, 1 Walzenschleifmaschineein schl.Leistungen</v>
          </cell>
          <cell r="P459">
            <v>80104</v>
          </cell>
          <cell r="Q459" t="str">
            <v>Kaltwalzwerke</v>
          </cell>
          <cell r="R459">
            <v>8</v>
          </cell>
          <cell r="S459" t="str">
            <v>Verarbeitende Industrie</v>
          </cell>
          <cell r="T459">
            <v>801</v>
          </cell>
          <cell r="U459" t="str">
            <v>Metallindustrie</v>
          </cell>
          <cell r="Y459">
            <v>44439</v>
          </cell>
        </row>
        <row r="460">
          <cell r="A460">
            <v>3707</v>
          </cell>
          <cell r="B460">
            <v>63343500</v>
          </cell>
          <cell r="D460">
            <v>18664029.990000002</v>
          </cell>
          <cell r="E460">
            <v>15298385.25</v>
          </cell>
          <cell r="F460">
            <v>3365644.7400000021</v>
          </cell>
          <cell r="G460">
            <v>100602144</v>
          </cell>
          <cell r="H460" t="str">
            <v>HSBC Bank Middle East Limited, Dubai (VAE)</v>
          </cell>
          <cell r="I460">
            <v>632</v>
          </cell>
          <cell r="J460" t="str">
            <v>Saudi Arabia</v>
          </cell>
          <cell r="K460">
            <v>363209007</v>
          </cell>
          <cell r="L460" t="str">
            <v>Ministry of Finance</v>
          </cell>
          <cell r="M460">
            <v>44048</v>
          </cell>
          <cell r="N460" t="str">
            <v>FKB isol.</v>
          </cell>
          <cell r="O460" t="str">
            <v>Lieferung von 242 Bussen für den öffentlichen Personennahver kehr in der Stadt Riyadh (Typ A47)</v>
          </cell>
          <cell r="P460">
            <v>50602</v>
          </cell>
          <cell r="Q460" t="str">
            <v>Busse</v>
          </cell>
          <cell r="R460">
            <v>5</v>
          </cell>
          <cell r="S460" t="str">
            <v>Transport / Infrastruktur</v>
          </cell>
          <cell r="T460">
            <v>506</v>
          </cell>
          <cell r="U460" t="str">
            <v>Transportmittel (ohne Flugzeug und Schiff)</v>
          </cell>
        </row>
        <row r="461">
          <cell r="A461">
            <v>24316</v>
          </cell>
          <cell r="B461">
            <v>17129274</v>
          </cell>
          <cell r="D461">
            <v>22511107.119999997</v>
          </cell>
          <cell r="E461">
            <v>15242497.500000004</v>
          </cell>
          <cell r="F461">
            <v>7268609.6199999936</v>
          </cell>
          <cell r="G461">
            <v>100313468</v>
          </cell>
          <cell r="H461" t="str">
            <v>Export Credits Guarantee Department (ECGD)</v>
          </cell>
          <cell r="I461">
            <v>52</v>
          </cell>
          <cell r="J461" t="str">
            <v>Turkey</v>
          </cell>
          <cell r="K461">
            <v>305210596</v>
          </cell>
          <cell r="L461" t="str">
            <v>Pegasus Hava Tasimaciligi A.S.</v>
          </cell>
          <cell r="M461">
            <v>44704</v>
          </cell>
          <cell r="N461" t="str">
            <v>ABG Darlehen</v>
          </cell>
          <cell r="O461" t="str">
            <v>1 Airbus A321neo mit CFM Triebwerken</v>
          </cell>
          <cell r="P461">
            <v>50621</v>
          </cell>
          <cell r="Q461" t="str">
            <v>Airbusse</v>
          </cell>
          <cell r="R461">
            <v>5</v>
          </cell>
          <cell r="S461" t="str">
            <v>Transport / Infrastruktur</v>
          </cell>
          <cell r="T461">
            <v>506</v>
          </cell>
          <cell r="U461" t="str">
            <v>Flugzeuge</v>
          </cell>
        </row>
        <row r="462">
          <cell r="A462">
            <v>16164</v>
          </cell>
          <cell r="B462">
            <v>17958287</v>
          </cell>
          <cell r="D462">
            <v>22703497.989999995</v>
          </cell>
          <cell r="E462">
            <v>15237246.890000004</v>
          </cell>
          <cell r="F462">
            <v>7466251.0999999903</v>
          </cell>
          <cell r="G462">
            <v>100320477</v>
          </cell>
          <cell r="H462" t="str">
            <v>BPIFRANCE ASSURANCE EXPORT</v>
          </cell>
          <cell r="I462">
            <v>400</v>
          </cell>
          <cell r="J462" t="str">
            <v>United States</v>
          </cell>
          <cell r="K462">
            <v>340018502</v>
          </cell>
          <cell r="L462" t="str">
            <v>Aviation Capital Group LLC (ACG), a Delaware LLC</v>
          </cell>
          <cell r="N462" t="str">
            <v>ABG Darlehen</v>
          </cell>
          <cell r="O462" t="str">
            <v>1 Airbus-Flugzeug A321-200neo mit CFM-Triebwerk einschließli ch BFE-Lieferungen</v>
          </cell>
          <cell r="P462">
            <v>50621</v>
          </cell>
          <cell r="Q462" t="str">
            <v>Airbusse</v>
          </cell>
          <cell r="R462">
            <v>5</v>
          </cell>
          <cell r="S462" t="str">
            <v>Transport / Infrastruktur</v>
          </cell>
          <cell r="T462">
            <v>506</v>
          </cell>
          <cell r="U462" t="str">
            <v>Flugzeuge</v>
          </cell>
        </row>
        <row r="463">
          <cell r="A463">
            <v>24038</v>
          </cell>
          <cell r="B463">
            <v>17394190</v>
          </cell>
          <cell r="D463">
            <v>22207974.710000001</v>
          </cell>
          <cell r="E463">
            <v>15141749.910000002</v>
          </cell>
          <cell r="F463">
            <v>7066224.7999999989</v>
          </cell>
          <cell r="G463">
            <v>100313468</v>
          </cell>
          <cell r="H463" t="str">
            <v>Export Credits Guarantee Department (ECGD)</v>
          </cell>
          <cell r="I463">
            <v>52</v>
          </cell>
          <cell r="J463" t="str">
            <v>Turkey</v>
          </cell>
          <cell r="K463">
            <v>305210596</v>
          </cell>
          <cell r="L463" t="str">
            <v>Pegasus Hava Tasimaciligi A.S.</v>
          </cell>
          <cell r="M463">
            <v>44697</v>
          </cell>
          <cell r="N463" t="str">
            <v>ABG Darlehen</v>
          </cell>
          <cell r="O463" t="str">
            <v>1 Flugzeug A 321neo</v>
          </cell>
          <cell r="P463">
            <v>50621</v>
          </cell>
          <cell r="Q463" t="str">
            <v>Airbusse</v>
          </cell>
          <cell r="R463">
            <v>5</v>
          </cell>
          <cell r="S463" t="str">
            <v>Transport / Infrastruktur</v>
          </cell>
          <cell r="T463">
            <v>506</v>
          </cell>
          <cell r="U463" t="str">
            <v>Flugzeuge</v>
          </cell>
        </row>
        <row r="464">
          <cell r="A464">
            <v>8396</v>
          </cell>
          <cell r="B464">
            <v>18500000</v>
          </cell>
          <cell r="D464">
            <v>20116200.43</v>
          </cell>
          <cell r="E464">
            <v>15012089.869999999</v>
          </cell>
          <cell r="F464">
            <v>5104110.5600000005</v>
          </cell>
          <cell r="G464">
            <v>100182709</v>
          </cell>
          <cell r="H464" t="str">
            <v>Landesbank Baden-Württemberg</v>
          </cell>
          <cell r="I464">
            <v>480</v>
          </cell>
          <cell r="J464" t="str">
            <v>Colombia</v>
          </cell>
          <cell r="K464">
            <v>348008686</v>
          </cell>
          <cell r="L464" t="str">
            <v>OPP Film Colombia SAS</v>
          </cell>
          <cell r="M464">
            <v>44208</v>
          </cell>
          <cell r="N464" t="str">
            <v>FKG</v>
          </cell>
          <cell r="O464" t="str">
            <v>10,4 m BOPET-Produtktionsanlage</v>
          </cell>
          <cell r="P464">
            <v>80302</v>
          </cell>
          <cell r="Q464" t="str">
            <v>Anlagen: Herst. von Kunststoffprod.</v>
          </cell>
          <cell r="R464">
            <v>8</v>
          </cell>
          <cell r="S464" t="str">
            <v>Verarbeitende Industrie</v>
          </cell>
          <cell r="T464">
            <v>803</v>
          </cell>
          <cell r="U464" t="str">
            <v>Kunststoffindustrie</v>
          </cell>
        </row>
        <row r="465">
          <cell r="A465">
            <v>166454900486</v>
          </cell>
          <cell r="B465">
            <v>28493248</v>
          </cell>
          <cell r="D465">
            <v>18607146</v>
          </cell>
          <cell r="E465">
            <v>15005762.91</v>
          </cell>
          <cell r="F465">
            <v>3601383.09</v>
          </cell>
          <cell r="G465">
            <v>100166454</v>
          </cell>
          <cell r="H465" t="str">
            <v>Bayerische Landesbank</v>
          </cell>
          <cell r="I465">
            <v>664</v>
          </cell>
          <cell r="J465" t="str">
            <v>India</v>
          </cell>
          <cell r="K465">
            <v>366417028</v>
          </cell>
          <cell r="L465" t="str">
            <v>Chiripal Poly Films Limited</v>
          </cell>
          <cell r="M465">
            <v>42684</v>
          </cell>
          <cell r="N465" t="str">
            <v>FKG</v>
          </cell>
          <cell r="O465" t="str">
            <v>Brückner Maschinenbau DN 353946 FA 900045Anlage zur Herstell ung von biaxal verstreckter Polypropylen-Folien (BOPP)/Liefe rung, Montage- und InbetriebnahmeGoebel Schneid DN 390069 FA  9000013 Rollenschneidmaschinen zur Verarb. von Kunsstofffo</v>
          </cell>
          <cell r="P465">
            <v>80302</v>
          </cell>
          <cell r="Q465" t="str">
            <v>Anlagen: Herst. von Kunststoffprod.</v>
          </cell>
          <cell r="R465">
            <v>8</v>
          </cell>
          <cell r="S465" t="str">
            <v>Verarbeitende Industrie</v>
          </cell>
          <cell r="T465">
            <v>803</v>
          </cell>
          <cell r="U465" t="str">
            <v>Kunststoffindustrie</v>
          </cell>
        </row>
        <row r="466">
          <cell r="A466">
            <v>600614900009</v>
          </cell>
          <cell r="B466">
            <v>59998669</v>
          </cell>
          <cell r="D466">
            <v>17083608.800000001</v>
          </cell>
          <cell r="E466">
            <v>15001843.310000001</v>
          </cell>
          <cell r="F466">
            <v>2081765.4900000002</v>
          </cell>
          <cell r="G466">
            <v>100600614</v>
          </cell>
          <cell r="H466" t="str">
            <v>Standard Chartered Bank</v>
          </cell>
          <cell r="I466">
            <v>666</v>
          </cell>
          <cell r="J466" t="str">
            <v>Bangladesh</v>
          </cell>
          <cell r="K466">
            <v>366601871</v>
          </cell>
          <cell r="L466" t="str">
            <v>Ashuganj Power Station Company Limited</v>
          </cell>
          <cell r="M466">
            <v>41393</v>
          </cell>
          <cell r="N466" t="str">
            <v>FKB isol.</v>
          </cell>
          <cell r="O466" t="str">
            <v>eine Gasturbine, eine Dampfturbine, sowie Zusatz- u.Ersatz-t eile für ein GuD-Kraftwerk (Combined Cycle Power Plant) * Ex porteur: Siemens AG, Erlangen</v>
          </cell>
          <cell r="P466">
            <v>40280</v>
          </cell>
          <cell r="Q466" t="str">
            <v>Turbinen</v>
          </cell>
          <cell r="R466">
            <v>4</v>
          </cell>
          <cell r="S466" t="str">
            <v>Energie</v>
          </cell>
          <cell r="T466">
            <v>402</v>
          </cell>
          <cell r="U466" t="str">
            <v>Mit fossilen Energieträgern betriebene Kraftwerke</v>
          </cell>
          <cell r="Y466">
            <v>42307</v>
          </cell>
        </row>
        <row r="467">
          <cell r="A467">
            <v>17127</v>
          </cell>
          <cell r="B467">
            <v>17646981</v>
          </cell>
          <cell r="D467">
            <v>22309934.659999993</v>
          </cell>
          <cell r="E467">
            <v>14973110.529999997</v>
          </cell>
          <cell r="F467">
            <v>7336824.1299999952</v>
          </cell>
          <cell r="G467">
            <v>100320477</v>
          </cell>
          <cell r="H467" t="str">
            <v>BPIFRANCE ASSURANCE EXPORT</v>
          </cell>
          <cell r="I467">
            <v>400</v>
          </cell>
          <cell r="J467" t="str">
            <v>United States</v>
          </cell>
          <cell r="K467">
            <v>340018502</v>
          </cell>
          <cell r="L467" t="str">
            <v>Aviation Capital Group LLC (ACG), a Delaware LLC</v>
          </cell>
          <cell r="N467" t="str">
            <v>ABG Darlehen</v>
          </cell>
          <cell r="O467" t="str">
            <v>1 Airbus-Flugzeug A321-200neo mit CFM-Triebwerk einschließli ch BFE-Lieferungen</v>
          </cell>
          <cell r="P467">
            <v>50621</v>
          </cell>
          <cell r="Q467" t="str">
            <v>Airbusse</v>
          </cell>
          <cell r="R467">
            <v>5</v>
          </cell>
          <cell r="S467" t="str">
            <v>Transport / Infrastruktur</v>
          </cell>
          <cell r="T467">
            <v>506</v>
          </cell>
          <cell r="U467" t="str">
            <v>Flugzeuge</v>
          </cell>
        </row>
        <row r="468">
          <cell r="A468">
            <v>101665906645</v>
          </cell>
          <cell r="B468">
            <v>19924000</v>
          </cell>
          <cell r="D468">
            <v>20602745.890000004</v>
          </cell>
          <cell r="E468">
            <v>14913976.070000002</v>
          </cell>
          <cell r="F468">
            <v>5688769.8200000022</v>
          </cell>
          <cell r="G468">
            <v>100101665</v>
          </cell>
          <cell r="H468" t="str">
            <v>AKA Ausfuhrkredit-Gesellschaft mit beschränkter Haftung</v>
          </cell>
          <cell r="I468">
            <v>666</v>
          </cell>
          <cell r="J468" t="str">
            <v>Bangladesh</v>
          </cell>
          <cell r="K468">
            <v>366601658</v>
          </cell>
          <cell r="L468" t="str">
            <v>Bank Asia Ltd.</v>
          </cell>
          <cell r="M468">
            <v>43797</v>
          </cell>
          <cell r="N468" t="str">
            <v>FKG</v>
          </cell>
          <cell r="O468" t="str">
            <v>3 Großdieselmotoren sowie elektronmechanischem Equipment für ein Dieselkraftwerk inkl. Montageüberwachung</v>
          </cell>
          <cell r="P468">
            <v>40204</v>
          </cell>
          <cell r="Q468" t="str">
            <v>Dieselkraftwerke</v>
          </cell>
          <cell r="R468">
            <v>4</v>
          </cell>
          <cell r="S468" t="str">
            <v>Energie</v>
          </cell>
          <cell r="T468">
            <v>402</v>
          </cell>
          <cell r="U468" t="str">
            <v>Mit fossilen Energieträgern betriebene Kraftwerke</v>
          </cell>
        </row>
        <row r="469">
          <cell r="A469">
            <v>22465</v>
          </cell>
          <cell r="B469">
            <v>15168832</v>
          </cell>
          <cell r="D469">
            <v>20134199.980000004</v>
          </cell>
          <cell r="E469">
            <v>14590000</v>
          </cell>
          <cell r="F469">
            <v>5544199.9800000042</v>
          </cell>
          <cell r="G469">
            <v>100162246</v>
          </cell>
          <cell r="H469" t="str">
            <v>ODDO BHF SE</v>
          </cell>
          <cell r="I469">
            <v>280</v>
          </cell>
          <cell r="J469" t="str">
            <v>Togo</v>
          </cell>
          <cell r="K469">
            <v>29703</v>
          </cell>
          <cell r="L469" t="str">
            <v>ECOWAS Bank for Investment and Development</v>
          </cell>
          <cell r="M469">
            <v>44580</v>
          </cell>
          <cell r="N469" t="str">
            <v>FKG</v>
          </cell>
          <cell r="O469" t="str">
            <v>Lieferung und Montage von Komponenten für zwei Solarkraftwer ke</v>
          </cell>
          <cell r="P469">
            <v>40104</v>
          </cell>
          <cell r="Q469" t="str">
            <v>Solartechnik</v>
          </cell>
          <cell r="R469">
            <v>4</v>
          </cell>
          <cell r="S469" t="str">
            <v>Energie</v>
          </cell>
          <cell r="T469">
            <v>401</v>
          </cell>
          <cell r="U469" t="str">
            <v>Erneuerbare Energien</v>
          </cell>
          <cell r="X469">
            <v>21000000</v>
          </cell>
        </row>
        <row r="470">
          <cell r="A470">
            <v>190697900712</v>
          </cell>
          <cell r="B470">
            <v>41444880</v>
          </cell>
          <cell r="D470">
            <v>18638676.809999999</v>
          </cell>
          <cell r="E470">
            <v>14390444.41</v>
          </cell>
          <cell r="F470">
            <v>4248232.3999999985</v>
          </cell>
          <cell r="G470">
            <v>100190697</v>
          </cell>
          <cell r="H470" t="str">
            <v>Landesbank Hessen-Thüringen Girozentrale</v>
          </cell>
          <cell r="I470">
            <v>632</v>
          </cell>
          <cell r="J470" t="str">
            <v>Saudi Arabia</v>
          </cell>
          <cell r="K470">
            <v>363208972</v>
          </cell>
          <cell r="L470" t="str">
            <v>Azmeel Contracting Company LLC</v>
          </cell>
          <cell r="M470">
            <v>43388</v>
          </cell>
          <cell r="N470" t="str">
            <v>FKG</v>
          </cell>
          <cell r="O470" t="str">
            <v>Tranche (A):Lieferung von Baumaschinen und Anlagen (einschli eßlich Leistungen)Tranche (B):Lieferung von Ausrüstungen jet zt hinzu: auch für Hotels (einschließlich Leistungen)</v>
          </cell>
          <cell r="P470">
            <v>51101</v>
          </cell>
          <cell r="Q470" t="str">
            <v>Bau- und Baustoffmaschinen</v>
          </cell>
          <cell r="R470">
            <v>5</v>
          </cell>
          <cell r="S470" t="str">
            <v>Transport / Infrastruktur</v>
          </cell>
          <cell r="T470">
            <v>511</v>
          </cell>
          <cell r="U470" t="str">
            <v>Maschinenbau Infrastruktur</v>
          </cell>
        </row>
        <row r="471">
          <cell r="A471">
            <v>29508</v>
          </cell>
          <cell r="B471">
            <v>16350000</v>
          </cell>
          <cell r="D471">
            <v>20430124.5</v>
          </cell>
          <cell r="E471">
            <v>14387411.6</v>
          </cell>
          <cell r="F471">
            <v>6042712.9000000004</v>
          </cell>
          <cell r="G471">
            <v>39715</v>
          </cell>
          <cell r="H471" t="str">
            <v>JPMorgan Chase Bank, NA, London Branch</v>
          </cell>
          <cell r="I471">
            <v>508</v>
          </cell>
          <cell r="J471" t="str">
            <v>Brazil</v>
          </cell>
          <cell r="K471">
            <v>350813789</v>
          </cell>
          <cell r="L471" t="str">
            <v>Berneck S.A. Paineis e Serrados</v>
          </cell>
          <cell r="M471">
            <v>44798</v>
          </cell>
          <cell r="N471" t="str">
            <v>FKG isol.</v>
          </cell>
          <cell r="O471" t="str">
            <v>Lieferung und Montageüberwachung eines Biomasse-Kraftwerks s owie einesTrockners für eine Spanplattenlinie (MDP-Linie)</v>
          </cell>
          <cell r="P471">
            <v>60302</v>
          </cell>
          <cell r="Q471" t="str">
            <v>Anlagen: Herstellung von Holzwaren</v>
          </cell>
          <cell r="R471">
            <v>6</v>
          </cell>
          <cell r="S471" t="str">
            <v>Papier-, Holz-, Leder- und Textilindustrie</v>
          </cell>
          <cell r="T471">
            <v>603</v>
          </cell>
          <cell r="U471" t="str">
            <v>Holzverarbeitung</v>
          </cell>
        </row>
        <row r="472">
          <cell r="A472">
            <v>166454900514</v>
          </cell>
          <cell r="B472">
            <v>22589713</v>
          </cell>
          <cell r="D472">
            <v>19407423.059999999</v>
          </cell>
          <cell r="E472">
            <v>14354966.619999999</v>
          </cell>
          <cell r="F472">
            <v>5052456.4399999995</v>
          </cell>
          <cell r="G472">
            <v>100166454</v>
          </cell>
          <cell r="H472" t="str">
            <v>Bayerische Landesbank</v>
          </cell>
          <cell r="I472">
            <v>52</v>
          </cell>
          <cell r="J472" t="str">
            <v>Turkey</v>
          </cell>
          <cell r="K472">
            <v>305223371</v>
          </cell>
          <cell r="L472" t="str">
            <v>Soma Enerji Elektrik Üretim A.S.</v>
          </cell>
          <cell r="M472">
            <v>43698</v>
          </cell>
          <cell r="N472" t="str">
            <v>FKG isol.</v>
          </cell>
          <cell r="O472" t="str">
            <v>Erweiterung des Windparks SomaExporteur: Enercon GmbH, Auric h</v>
          </cell>
          <cell r="P472">
            <v>40103</v>
          </cell>
          <cell r="Q472" t="str">
            <v>Windkraft</v>
          </cell>
          <cell r="R472">
            <v>4</v>
          </cell>
          <cell r="S472" t="str">
            <v>Energie</v>
          </cell>
          <cell r="T472">
            <v>401</v>
          </cell>
          <cell r="U472" t="str">
            <v>Erneuerbare Energien</v>
          </cell>
        </row>
        <row r="473">
          <cell r="A473">
            <v>101665906667</v>
          </cell>
          <cell r="B473">
            <v>18265922</v>
          </cell>
          <cell r="D473">
            <v>19114625.68</v>
          </cell>
          <cell r="E473">
            <v>14351044.879999999</v>
          </cell>
          <cell r="F473">
            <v>4763580.8000000007</v>
          </cell>
          <cell r="G473">
            <v>100101665</v>
          </cell>
          <cell r="H473" t="str">
            <v>AKA Ausfuhrkredit-Gesellschaft mit beschränkter Haftung</v>
          </cell>
          <cell r="I473">
            <v>52</v>
          </cell>
          <cell r="J473" t="str">
            <v>Turkey</v>
          </cell>
          <cell r="K473">
            <v>305213069</v>
          </cell>
          <cell r="L473" t="str">
            <v>Vestel Beyaz Esya Sanayi ve Ticaret AS</v>
          </cell>
          <cell r="M473">
            <v>43873</v>
          </cell>
          <cell r="N473" t="str">
            <v>FKG</v>
          </cell>
          <cell r="O473" t="str">
            <v>Maschinen und Ausrüstungen zur Herstellungen von Kühlgeräten</v>
          </cell>
          <cell r="P473">
            <v>80606</v>
          </cell>
          <cell r="Q473" t="str">
            <v>Maschinen: Herst. v. Elektrotechnik</v>
          </cell>
          <cell r="R473">
            <v>8</v>
          </cell>
          <cell r="S473" t="str">
            <v>Verarbeitende Industrie</v>
          </cell>
          <cell r="T473">
            <v>806</v>
          </cell>
          <cell r="U473" t="str">
            <v>Maschinenbau für die verarbeitende Industrie</v>
          </cell>
        </row>
        <row r="474">
          <cell r="A474">
            <v>352247900377</v>
          </cell>
          <cell r="B474">
            <v>57500000</v>
          </cell>
          <cell r="D474">
            <v>16069422.6</v>
          </cell>
          <cell r="E474">
            <v>14347697.459999999</v>
          </cell>
          <cell r="F474">
            <v>1721725.1400000006</v>
          </cell>
          <cell r="G474">
            <v>100352247</v>
          </cell>
          <cell r="H474" t="str">
            <v>KfW IPEX-Bank GmbH</v>
          </cell>
          <cell r="I474">
            <v>330</v>
          </cell>
          <cell r="J474" t="str">
            <v>Angola</v>
          </cell>
          <cell r="K474">
            <v>333001455</v>
          </cell>
          <cell r="L474" t="str">
            <v>Banco de Poupanca e Credito S.A.</v>
          </cell>
          <cell r="M474">
            <v>42129</v>
          </cell>
          <cell r="N474" t="str">
            <v>FKG</v>
          </cell>
          <cell r="O474" t="str">
            <v>Brauerei</v>
          </cell>
          <cell r="P474">
            <v>70204</v>
          </cell>
          <cell r="Q474" t="str">
            <v>Brauereien und Mälzereien</v>
          </cell>
          <cell r="R474">
            <v>7</v>
          </cell>
          <cell r="S474" t="str">
            <v>Agrarsektor und Nahrungsmittelindustrie</v>
          </cell>
          <cell r="T474">
            <v>702</v>
          </cell>
          <cell r="U474" t="str">
            <v>Anlagen zur Nahrungsmittelverarbeitung</v>
          </cell>
        </row>
        <row r="475">
          <cell r="A475">
            <v>20996</v>
          </cell>
          <cell r="B475">
            <v>17645640</v>
          </cell>
          <cell r="D475">
            <v>20233373</v>
          </cell>
          <cell r="E475">
            <v>14248854.199999999</v>
          </cell>
          <cell r="F475">
            <v>5984518.8000000007</v>
          </cell>
          <cell r="G475">
            <v>100163405</v>
          </cell>
          <cell r="H475" t="str">
            <v>DZ BANK AG Deutsche Zentral-Genossenschaftsbank, Frankfurt am Main</v>
          </cell>
          <cell r="I475">
            <v>720</v>
          </cell>
          <cell r="J475" t="str">
            <v>China</v>
          </cell>
          <cell r="K475">
            <v>31365</v>
          </cell>
          <cell r="L475" t="str">
            <v>Shanghai Yuede Flexible Packaging Co. Ltd.</v>
          </cell>
          <cell r="M475">
            <v>44537</v>
          </cell>
          <cell r="N475" t="str">
            <v>FKG isol.</v>
          </cell>
          <cell r="O475" t="str">
            <v>Lieferung, Montage und Inbetriebnahme einer Produktionsanlag e zur Herstellung biaxial verstreckter Polypropylen Folien ( BOPP) einschließlich Nebenanlagen</v>
          </cell>
          <cell r="P475">
            <v>80603</v>
          </cell>
          <cell r="Q475" t="str">
            <v>Maschinen für Kunststoffindustrie</v>
          </cell>
          <cell r="R475">
            <v>8</v>
          </cell>
          <cell r="S475" t="str">
            <v>Verarbeitende Industrie</v>
          </cell>
          <cell r="T475">
            <v>806</v>
          </cell>
          <cell r="U475" t="str">
            <v>Maschinenbau für die verarbeitende Industrie</v>
          </cell>
        </row>
        <row r="476">
          <cell r="A476">
            <v>109135900076</v>
          </cell>
          <cell r="B476">
            <v>99088930.530000001</v>
          </cell>
          <cell r="D476">
            <v>14246273.439999999</v>
          </cell>
          <cell r="E476">
            <v>14246273.439999999</v>
          </cell>
          <cell r="F476">
            <v>0</v>
          </cell>
          <cell r="G476">
            <v>100109135</v>
          </cell>
          <cell r="H476" t="str">
            <v>WALTER BAU-AKTIENGESELLSCHAFT</v>
          </cell>
          <cell r="I476">
            <v>528</v>
          </cell>
          <cell r="J476" t="str">
            <v>Argentina</v>
          </cell>
          <cell r="K476">
            <v>352809176</v>
          </cell>
          <cell r="L476" t="str">
            <v>ENTIDAD BINACIONAL YACYRETA (EBY)</v>
          </cell>
          <cell r="M476">
            <v>32512</v>
          </cell>
          <cell r="N476" t="str">
            <v>B BL zu Sonderbedingungen  + B GG + B Geräte</v>
          </cell>
          <cell r="O476" t="str">
            <v>Errichtung des Wasserkraftwerkes YacyretaAusführung sämtlich er Bauarbeiten wieAbschluß des Parana-Flusses durch 2 Hauptd ämme und 70 kmSeitendämme, Bau einer Schleuse, eines Kraftha uses etc.</v>
          </cell>
          <cell r="P476">
            <v>990199</v>
          </cell>
          <cell r="Q476" t="str">
            <v>ALTFALL: Warenartenschlüssel nicht auf -sektor umgestellt</v>
          </cell>
          <cell r="R476">
            <v>99</v>
          </cell>
          <cell r="S476" t="str">
            <v xml:space="preserve"> Noch nicht festgelegt</v>
          </cell>
          <cell r="T476">
            <v>9901</v>
          </cell>
          <cell r="U476" t="str">
            <v xml:space="preserve"> Noch nicht festgelegt</v>
          </cell>
        </row>
        <row r="477">
          <cell r="A477">
            <v>352247900107</v>
          </cell>
          <cell r="B477">
            <v>125749857</v>
          </cell>
          <cell r="D477">
            <v>15590797.82</v>
          </cell>
          <cell r="E477">
            <v>14234361.720000001</v>
          </cell>
          <cell r="F477">
            <v>1356436.0999999996</v>
          </cell>
          <cell r="G477">
            <v>100352247</v>
          </cell>
          <cell r="H477" t="str">
            <v>KfW IPEX-Bank GmbH</v>
          </cell>
          <cell r="I477">
            <v>52</v>
          </cell>
          <cell r="J477" t="str">
            <v>Turkey</v>
          </cell>
          <cell r="K477">
            <v>305222981</v>
          </cell>
          <cell r="L477" t="str">
            <v>Ulusoy Lojistik Tasimacilik Ve Konteyner Hizmetleri A.S. (Ulusoy Lojistik)</v>
          </cell>
          <cell r="M477">
            <v>39860</v>
          </cell>
          <cell r="N477" t="str">
            <v>FKG</v>
          </cell>
          <cell r="O477" t="str">
            <v>Bau und Lieferung von 2 Ro-Ro-Fähren (NB 753,NB 754)</v>
          </cell>
          <cell r="P477">
            <v>51633</v>
          </cell>
          <cell r="Q477" t="str">
            <v>Fährschiffe</v>
          </cell>
          <cell r="R477">
            <v>5</v>
          </cell>
          <cell r="S477" t="str">
            <v>Transport / Infrastruktur</v>
          </cell>
          <cell r="T477">
            <v>516</v>
          </cell>
          <cell r="U477" t="str">
            <v>Schiffe</v>
          </cell>
        </row>
        <row r="478">
          <cell r="A478">
            <v>600232900042</v>
          </cell>
          <cell r="B478">
            <v>187312686</v>
          </cell>
          <cell r="D478">
            <v>16108812.350000001</v>
          </cell>
          <cell r="E478">
            <v>14215324.970000003</v>
          </cell>
          <cell r="F478">
            <v>1893487.379999999</v>
          </cell>
          <cell r="G478">
            <v>100600232</v>
          </cell>
          <cell r="H478" t="str">
            <v>BANCO SANTANDER S.A.</v>
          </cell>
          <cell r="I478">
            <v>22</v>
          </cell>
          <cell r="J478" t="str">
            <v>United Kingdom</v>
          </cell>
          <cell r="K478">
            <v>302208535</v>
          </cell>
          <cell r="L478" t="str">
            <v>British Airways Plc</v>
          </cell>
          <cell r="M478">
            <v>41743</v>
          </cell>
          <cell r="N478" t="str">
            <v>ABG Darlehen</v>
          </cell>
          <cell r="O478" t="str">
            <v>1 Airbus A380-800 Fz.mit RR-Triebwerken (MSN 124)</v>
          </cell>
          <cell r="P478">
            <v>50621</v>
          </cell>
          <cell r="Q478" t="str">
            <v>Airbusse</v>
          </cell>
          <cell r="R478">
            <v>5</v>
          </cell>
          <cell r="S478" t="str">
            <v>Transport / Infrastruktur</v>
          </cell>
          <cell r="T478">
            <v>506</v>
          </cell>
          <cell r="U478" t="str">
            <v>Flugzeuge</v>
          </cell>
        </row>
        <row r="479">
          <cell r="A479">
            <v>17326</v>
          </cell>
          <cell r="B479">
            <v>16734449</v>
          </cell>
          <cell r="D479">
            <v>21156279.660000008</v>
          </cell>
          <cell r="E479">
            <v>14198845.470000006</v>
          </cell>
          <cell r="F479">
            <v>6957434.1900000013</v>
          </cell>
          <cell r="G479">
            <v>100320477</v>
          </cell>
          <cell r="H479" t="str">
            <v>BPIFRANCE ASSURANCE EXPORT</v>
          </cell>
          <cell r="I479">
            <v>400</v>
          </cell>
          <cell r="J479" t="str">
            <v>United States</v>
          </cell>
          <cell r="K479">
            <v>340018502</v>
          </cell>
          <cell r="L479" t="str">
            <v>Aviation Capital Group LLC (ACG), a Delaware LLC</v>
          </cell>
          <cell r="N479" t="str">
            <v>ABG Darlehen</v>
          </cell>
          <cell r="O479" t="str">
            <v>1 Flugzeug A320 Neo</v>
          </cell>
          <cell r="P479">
            <v>50621</v>
          </cell>
          <cell r="Q479" t="str">
            <v>Airbusse</v>
          </cell>
          <cell r="R479">
            <v>5</v>
          </cell>
          <cell r="S479" t="str">
            <v>Transport / Infrastruktur</v>
          </cell>
          <cell r="T479">
            <v>506</v>
          </cell>
          <cell r="U479" t="str">
            <v>Flugzeuge</v>
          </cell>
        </row>
        <row r="480">
          <cell r="A480">
            <v>17279</v>
          </cell>
          <cell r="B480">
            <v>16726611</v>
          </cell>
          <cell r="D480">
            <v>21146369.919999991</v>
          </cell>
          <cell r="E480">
            <v>14192194.559999993</v>
          </cell>
          <cell r="F480">
            <v>6954175.3599999975</v>
          </cell>
          <cell r="G480">
            <v>100320477</v>
          </cell>
          <cell r="H480" t="str">
            <v>BPIFRANCE ASSURANCE EXPORT</v>
          </cell>
          <cell r="I480">
            <v>400</v>
          </cell>
          <cell r="J480" t="str">
            <v>United States</v>
          </cell>
          <cell r="K480">
            <v>340018502</v>
          </cell>
          <cell r="L480" t="str">
            <v>Aviation Capital Group LLC (ACG), a Delaware LLC</v>
          </cell>
          <cell r="N480" t="str">
            <v>ABG Darlehen</v>
          </cell>
          <cell r="O480" t="str">
            <v>1 Flugzeug A320 Neo</v>
          </cell>
          <cell r="P480">
            <v>50621</v>
          </cell>
          <cell r="Q480" t="str">
            <v>Airbusse</v>
          </cell>
          <cell r="R480">
            <v>5</v>
          </cell>
          <cell r="S480" t="str">
            <v>Transport / Infrastruktur</v>
          </cell>
          <cell r="T480">
            <v>506</v>
          </cell>
          <cell r="U480" t="str">
            <v>Flugzeuge</v>
          </cell>
        </row>
        <row r="481">
          <cell r="A481">
            <v>14775</v>
          </cell>
          <cell r="B481">
            <v>13725778.08</v>
          </cell>
          <cell r="D481">
            <v>19555239.079999998</v>
          </cell>
          <cell r="E481">
            <v>14170463.100000001</v>
          </cell>
          <cell r="F481">
            <v>5384775.9799999967</v>
          </cell>
          <cell r="G481">
            <v>100317608</v>
          </cell>
          <cell r="H481" t="str">
            <v>Oesterreichische Kontrollbank Aktiengesellschaft</v>
          </cell>
          <cell r="I481">
            <v>52</v>
          </cell>
          <cell r="J481" t="str">
            <v>Turkey</v>
          </cell>
          <cell r="K481">
            <v>305225068</v>
          </cell>
          <cell r="L481" t="str">
            <v>Karafiber Elyaf San.ve Tic. A.S.</v>
          </cell>
          <cell r="M481">
            <v>44489</v>
          </cell>
          <cell r="N481" t="str">
            <v>FKG isol.</v>
          </cell>
          <cell r="O481" t="str">
            <v>Errichtung einer neuen Anlage zur Herstellung von Lyocell-St apelfasern</v>
          </cell>
          <cell r="P481">
            <v>60505</v>
          </cell>
          <cell r="Q481" t="str">
            <v>Textilmaschinen</v>
          </cell>
          <cell r="R481">
            <v>6</v>
          </cell>
          <cell r="S481" t="str">
            <v>Papier-, Holz-, Leder- und Textilindustrie</v>
          </cell>
          <cell r="T481">
            <v>605</v>
          </cell>
          <cell r="U481" t="str">
            <v>Maschinenbau Papier-, Holz-, Leder- und Textilindustrie</v>
          </cell>
        </row>
        <row r="482">
          <cell r="A482">
            <v>182709901153</v>
          </cell>
          <cell r="B482">
            <v>16250000</v>
          </cell>
          <cell r="D482">
            <v>20084770.560000002</v>
          </cell>
          <cell r="E482">
            <v>14144204.560000002</v>
          </cell>
          <cell r="F482">
            <v>5940566</v>
          </cell>
          <cell r="G482">
            <v>100182709</v>
          </cell>
          <cell r="H482" t="str">
            <v>Landesbank Baden-Württemberg</v>
          </cell>
          <cell r="I482">
            <v>664</v>
          </cell>
          <cell r="J482" t="str">
            <v>India</v>
          </cell>
          <cell r="K482">
            <v>366416784</v>
          </cell>
          <cell r="L482" t="str">
            <v>Vacmet India Limited</v>
          </cell>
          <cell r="M482">
            <v>44077</v>
          </cell>
          <cell r="N482" t="str">
            <v>FKG</v>
          </cell>
          <cell r="O482" t="str">
            <v>Lieferungen und Leistungen für eine Anlage zur Herstellung v on biaxial verstreckter Polypropylen-Folie (BOPP-Folie), ink l. Ersatzteile</v>
          </cell>
          <cell r="P482">
            <v>80302</v>
          </cell>
          <cell r="Q482" t="str">
            <v>Anlagen: Herst. von Kunststoffprod.</v>
          </cell>
          <cell r="R482">
            <v>8</v>
          </cell>
          <cell r="S482" t="str">
            <v>Verarbeitende Industrie</v>
          </cell>
          <cell r="T482">
            <v>803</v>
          </cell>
          <cell r="U482" t="str">
            <v>Kunststoffindustrie</v>
          </cell>
        </row>
        <row r="483">
          <cell r="A483">
            <v>21062</v>
          </cell>
          <cell r="B483">
            <v>17500000</v>
          </cell>
          <cell r="D483">
            <v>18938420.880000003</v>
          </cell>
          <cell r="E483">
            <v>14133149.92</v>
          </cell>
          <cell r="F483">
            <v>4805270.9600000028</v>
          </cell>
          <cell r="G483">
            <v>100182709</v>
          </cell>
          <cell r="H483" t="str">
            <v>Landesbank Baden-Württemberg</v>
          </cell>
          <cell r="I483">
            <v>664</v>
          </cell>
          <cell r="J483" t="str">
            <v>India</v>
          </cell>
          <cell r="K483">
            <v>30176</v>
          </cell>
          <cell r="L483" t="str">
            <v>Surya Global Flexifilms Private Ltd.</v>
          </cell>
          <cell r="M483">
            <v>44659</v>
          </cell>
          <cell r="N483" t="str">
            <v>FKG</v>
          </cell>
          <cell r="O483" t="str">
            <v>Lieferung, Montage- und Inbetriebnahmeüberwachung einer Anla ge zur Herstellung von Polyethylenterephthalat-Folien (BOPET ), inkl. Ersatzteile</v>
          </cell>
          <cell r="P483">
            <v>80302</v>
          </cell>
          <cell r="Q483" t="str">
            <v>Anlagen: Herst. von Kunststoffprod.</v>
          </cell>
          <cell r="R483">
            <v>8</v>
          </cell>
          <cell r="S483" t="str">
            <v>Verarbeitende Industrie</v>
          </cell>
          <cell r="T483">
            <v>803</v>
          </cell>
          <cell r="U483" t="str">
            <v>Kunststoffindustrie</v>
          </cell>
        </row>
        <row r="484">
          <cell r="A484">
            <v>182709901053</v>
          </cell>
          <cell r="B484">
            <v>31842000</v>
          </cell>
          <cell r="D484">
            <v>17797810.189999998</v>
          </cell>
          <cell r="E484">
            <v>14125246.199999999</v>
          </cell>
          <cell r="F484">
            <v>3672563.9899999984</v>
          </cell>
          <cell r="G484">
            <v>100182709</v>
          </cell>
          <cell r="H484" t="str">
            <v>Landesbank Baden-Württemberg</v>
          </cell>
          <cell r="I484">
            <v>52</v>
          </cell>
          <cell r="J484" t="str">
            <v>Turkey</v>
          </cell>
          <cell r="K484">
            <v>305206985</v>
          </cell>
          <cell r="L484" t="str">
            <v>Yapi Kredi Finansal Kiralama A.O.</v>
          </cell>
          <cell r="M484">
            <v>42998</v>
          </cell>
          <cell r="N484" t="str">
            <v>FKG isol.</v>
          </cell>
          <cell r="O484" t="str">
            <v>Gondeln für 180 Windkraftanlagen*Exporteur: Nordex Energy Gm bH, Hamburg</v>
          </cell>
          <cell r="P484">
            <v>40103</v>
          </cell>
          <cell r="Q484" t="str">
            <v>Windkraft</v>
          </cell>
          <cell r="R484">
            <v>4</v>
          </cell>
          <cell r="S484" t="str">
            <v>Energie</v>
          </cell>
          <cell r="T484">
            <v>401</v>
          </cell>
          <cell r="U484" t="str">
            <v>Erneuerbare Energien</v>
          </cell>
        </row>
        <row r="485">
          <cell r="A485">
            <v>601817900012</v>
          </cell>
          <cell r="B485">
            <v>24718428</v>
          </cell>
          <cell r="D485">
            <v>18336402.690000001</v>
          </cell>
          <cell r="E485">
            <v>14104925.170000002</v>
          </cell>
          <cell r="F485">
            <v>4231477.5199999996</v>
          </cell>
          <cell r="G485">
            <v>100601817</v>
          </cell>
          <cell r="H485" t="str">
            <v>Landesbank Baden-Württemberg, Singapore Branch</v>
          </cell>
          <cell r="I485">
            <v>700</v>
          </cell>
          <cell r="J485" t="str">
            <v>Indonesia</v>
          </cell>
          <cell r="K485">
            <v>370007624</v>
          </cell>
          <cell r="L485" t="str">
            <v>PT Trias Toyobo Astria</v>
          </cell>
          <cell r="M485">
            <v>43234</v>
          </cell>
          <cell r="N485" t="str">
            <v>FKG</v>
          </cell>
          <cell r="O485" t="str">
            <v>Produktionsanlage für biaxial versteckterPolyethylenterephth alat-Folien inkl. Schneidmaschine- undMontage und Inbetriebn ahmeüberwachung</v>
          </cell>
          <cell r="P485">
            <v>80302</v>
          </cell>
          <cell r="Q485" t="str">
            <v>Anlagen: Herst. von Kunststoffprod.</v>
          </cell>
          <cell r="R485">
            <v>8</v>
          </cell>
          <cell r="S485" t="str">
            <v>Verarbeitende Industrie</v>
          </cell>
          <cell r="T485">
            <v>803</v>
          </cell>
          <cell r="U485" t="str">
            <v>Kunststoffindustrie</v>
          </cell>
        </row>
        <row r="486">
          <cell r="A486">
            <v>320477900243</v>
          </cell>
          <cell r="B486">
            <v>67420545</v>
          </cell>
          <cell r="D486">
            <v>15333236.220000003</v>
          </cell>
          <cell r="E486">
            <v>14070462.080000002</v>
          </cell>
          <cell r="F486">
            <v>1262774.1400000006</v>
          </cell>
          <cell r="G486">
            <v>100320477</v>
          </cell>
          <cell r="H486" t="str">
            <v>BPIFRANCE ASSURANCE EXPORT</v>
          </cell>
          <cell r="I486">
            <v>650</v>
          </cell>
          <cell r="J486" t="str">
            <v>Dubai</v>
          </cell>
          <cell r="K486">
            <v>365000976</v>
          </cell>
          <cell r="L486" t="str">
            <v>Emirates Airlines (Emirates)</v>
          </cell>
          <cell r="M486">
            <v>41429</v>
          </cell>
          <cell r="N486" t="str">
            <v>ABG Darlehen</v>
          </cell>
          <cell r="O486" t="str">
            <v>1 Airbus A380-800 Fz. mit EA-Triebwerken (MSN 111)</v>
          </cell>
          <cell r="P486">
            <v>50621</v>
          </cell>
          <cell r="Q486" t="str">
            <v>Airbusse</v>
          </cell>
          <cell r="R486">
            <v>5</v>
          </cell>
          <cell r="S486" t="str">
            <v>Transport / Infrastruktur</v>
          </cell>
          <cell r="T486">
            <v>506</v>
          </cell>
          <cell r="U486" t="str">
            <v>Flugzeuge</v>
          </cell>
        </row>
        <row r="487">
          <cell r="A487">
            <v>12804</v>
          </cell>
          <cell r="B487">
            <v>18811323</v>
          </cell>
          <cell r="D487">
            <v>15721147.529999999</v>
          </cell>
          <cell r="E487">
            <v>14017265.51</v>
          </cell>
          <cell r="F487">
            <v>1703882.0199999996</v>
          </cell>
          <cell r="G487">
            <v>100313468</v>
          </cell>
          <cell r="H487" t="str">
            <v>Export Credits Guarantee Department (ECGD)</v>
          </cell>
          <cell r="I487">
            <v>26</v>
          </cell>
          <cell r="J487" t="str">
            <v>Ireland</v>
          </cell>
          <cell r="K487">
            <v>300314285</v>
          </cell>
          <cell r="L487" t="str">
            <v>AerCap Ireland Limited</v>
          </cell>
          <cell r="M487">
            <v>44404</v>
          </cell>
          <cell r="N487" t="str">
            <v>ABG Darlehen</v>
          </cell>
          <cell r="O487" t="str">
            <v>1 A321neo PW (MSN 10282)</v>
          </cell>
          <cell r="P487">
            <v>50621</v>
          </cell>
          <cell r="Q487" t="str">
            <v>Airbusse</v>
          </cell>
          <cell r="R487">
            <v>5</v>
          </cell>
          <cell r="S487" t="str">
            <v>Transport / Infrastruktur</v>
          </cell>
          <cell r="T487">
            <v>506</v>
          </cell>
          <cell r="U487" t="str">
            <v>Flugzeuge</v>
          </cell>
        </row>
        <row r="488">
          <cell r="A488">
            <v>12801</v>
          </cell>
          <cell r="B488">
            <v>19729375</v>
          </cell>
          <cell r="D488">
            <v>15623118.020000001</v>
          </cell>
          <cell r="E488">
            <v>14000581.070000002</v>
          </cell>
          <cell r="F488">
            <v>1622536.9499999993</v>
          </cell>
          <cell r="G488">
            <v>100313468</v>
          </cell>
          <cell r="H488" t="str">
            <v>Export Credits Guarantee Department (ECGD)</v>
          </cell>
          <cell r="I488">
            <v>26</v>
          </cell>
          <cell r="J488" t="str">
            <v>Ireland</v>
          </cell>
          <cell r="K488">
            <v>300314285</v>
          </cell>
          <cell r="L488" t="str">
            <v>AerCap Ireland Limited</v>
          </cell>
          <cell r="M488">
            <v>44404</v>
          </cell>
          <cell r="N488" t="str">
            <v>ABG Darlehen</v>
          </cell>
          <cell r="O488" t="str">
            <v>1 A321neo PW (MSN 10287)</v>
          </cell>
          <cell r="P488">
            <v>50621</v>
          </cell>
          <cell r="Q488" t="str">
            <v>Airbusse</v>
          </cell>
          <cell r="R488">
            <v>5</v>
          </cell>
          <cell r="S488" t="str">
            <v>Transport / Infrastruktur</v>
          </cell>
          <cell r="T488">
            <v>506</v>
          </cell>
          <cell r="U488" t="str">
            <v>Flugzeuge</v>
          </cell>
        </row>
        <row r="489">
          <cell r="A489">
            <v>357906900045</v>
          </cell>
          <cell r="B489">
            <v>37623753</v>
          </cell>
          <cell r="D489">
            <v>14832089.68</v>
          </cell>
          <cell r="E489">
            <v>13988375.640000001</v>
          </cell>
          <cell r="F489">
            <v>843714.03999999911</v>
          </cell>
          <cell r="G489">
            <v>100357906</v>
          </cell>
          <cell r="H489" t="str">
            <v>KfW v. d. KfW IPEX-Bank GmbH</v>
          </cell>
          <cell r="I489">
            <v>334</v>
          </cell>
          <cell r="J489" t="str">
            <v>Ethiopia</v>
          </cell>
          <cell r="K489">
            <v>333401139</v>
          </cell>
          <cell r="L489" t="str">
            <v>Ethiopian Airlines Group</v>
          </cell>
          <cell r="M489">
            <v>42072</v>
          </cell>
          <cell r="N489" t="str">
            <v>FKG</v>
          </cell>
          <cell r="O489" t="str">
            <v>Logistiksystem für das Projekt Ethiopien Airlines New Dry</v>
          </cell>
          <cell r="P489">
            <v>50705</v>
          </cell>
          <cell r="Q489" t="str">
            <v>Flughäfen und Flughafenanlagen</v>
          </cell>
          <cell r="R489">
            <v>5</v>
          </cell>
          <cell r="S489" t="str">
            <v>Transport / Infrastruktur</v>
          </cell>
          <cell r="T489">
            <v>507</v>
          </cell>
          <cell r="U489" t="str">
            <v>Verkehrswege und -anlagen</v>
          </cell>
        </row>
        <row r="490">
          <cell r="A490">
            <v>320477900248</v>
          </cell>
          <cell r="B490">
            <v>69973118</v>
          </cell>
          <cell r="D490">
            <v>15507785.010000002</v>
          </cell>
          <cell r="E490">
            <v>13938721.220000001</v>
          </cell>
          <cell r="F490">
            <v>1569063.790000001</v>
          </cell>
          <cell r="G490">
            <v>100320477</v>
          </cell>
          <cell r="H490" t="str">
            <v>BPIFRANCE ASSURANCE EXPORT</v>
          </cell>
          <cell r="I490">
            <v>650</v>
          </cell>
          <cell r="J490" t="str">
            <v>Dubai</v>
          </cell>
          <cell r="K490">
            <v>365000976</v>
          </cell>
          <cell r="L490" t="str">
            <v>Emirates Airlines (Emirates)</v>
          </cell>
          <cell r="M490">
            <v>41593</v>
          </cell>
          <cell r="N490" t="str">
            <v>ABG Darlehen</v>
          </cell>
          <cell r="O490" t="str">
            <v>1 Airbus A 380-800 Fz. mit EA-Triebwerken (MSN 119)</v>
          </cell>
          <cell r="P490">
            <v>50621</v>
          </cell>
          <cell r="Q490" t="str">
            <v>Airbusse</v>
          </cell>
          <cell r="R490">
            <v>5</v>
          </cell>
          <cell r="S490" t="str">
            <v>Transport / Infrastruktur</v>
          </cell>
          <cell r="T490">
            <v>506</v>
          </cell>
          <cell r="U490" t="str">
            <v>Flugzeuge</v>
          </cell>
        </row>
        <row r="491">
          <cell r="A491">
            <v>170908901273</v>
          </cell>
          <cell r="B491">
            <v>115940000</v>
          </cell>
          <cell r="D491">
            <v>15821604.119999999</v>
          </cell>
          <cell r="E491">
            <v>13878600.089999998</v>
          </cell>
          <cell r="F491">
            <v>1943004.0300000012</v>
          </cell>
          <cell r="G491">
            <v>100170908</v>
          </cell>
          <cell r="H491" t="str">
            <v>COMMERZBANK Aktiengesellschaft</v>
          </cell>
          <cell r="I491">
            <v>83</v>
          </cell>
          <cell r="J491" t="str">
            <v>Turkmenistan</v>
          </cell>
          <cell r="K491">
            <v>308309056</v>
          </cell>
          <cell r="L491" t="str">
            <v>Regierung von Turkmenistan v. d. Turkmenvnesheconombank</v>
          </cell>
          <cell r="M491">
            <v>43035</v>
          </cell>
          <cell r="N491" t="str">
            <v>FKB</v>
          </cell>
          <cell r="O491" t="str">
            <v>Landwirtschaftliche Maschinen und Fahrzeuge</v>
          </cell>
          <cell r="P491">
            <v>70401</v>
          </cell>
          <cell r="Q491" t="str">
            <v>Maschinen für die Landwirtschaft</v>
          </cell>
          <cell r="R491">
            <v>7</v>
          </cell>
          <cell r="S491" t="str">
            <v>Agrarsektor und Nahrungsmittelindustrie</v>
          </cell>
          <cell r="T491">
            <v>704</v>
          </cell>
          <cell r="U491" t="str">
            <v>Maschinenbau Agrarsektor und Nahrungsmittelindustrie</v>
          </cell>
        </row>
        <row r="492">
          <cell r="A492">
            <v>12738</v>
          </cell>
          <cell r="B492">
            <v>18995465</v>
          </cell>
          <cell r="D492">
            <v>15158972.530000001</v>
          </cell>
          <cell r="E492">
            <v>13868278.170000002</v>
          </cell>
          <cell r="F492">
            <v>1290694.3599999994</v>
          </cell>
          <cell r="G492">
            <v>100313468</v>
          </cell>
          <cell r="H492" t="str">
            <v>Export Credits Guarantee Department (ECGD)</v>
          </cell>
          <cell r="I492">
            <v>26</v>
          </cell>
          <cell r="J492" t="str">
            <v>Ireland</v>
          </cell>
          <cell r="K492">
            <v>300314285</v>
          </cell>
          <cell r="L492" t="str">
            <v>AerCap Ireland Limited</v>
          </cell>
          <cell r="M492">
            <v>44306</v>
          </cell>
          <cell r="N492" t="str">
            <v>ABG Darlehen</v>
          </cell>
          <cell r="O492" t="str">
            <v>1 A 321 neo PW (MSN 10042)</v>
          </cell>
          <cell r="P492">
            <v>50621</v>
          </cell>
          <cell r="Q492" t="str">
            <v>Airbusse</v>
          </cell>
          <cell r="R492">
            <v>5</v>
          </cell>
          <cell r="S492" t="str">
            <v>Transport / Infrastruktur</v>
          </cell>
          <cell r="T492">
            <v>506</v>
          </cell>
          <cell r="U492" t="str">
            <v>Flugzeuge</v>
          </cell>
        </row>
        <row r="493">
          <cell r="A493">
            <v>17129</v>
          </cell>
          <cell r="B493">
            <v>16333759</v>
          </cell>
          <cell r="D493">
            <v>20649713.260000005</v>
          </cell>
          <cell r="E493">
            <v>13858867.82</v>
          </cell>
          <cell r="F493">
            <v>6790845.4400000051</v>
          </cell>
          <cell r="G493">
            <v>100320477</v>
          </cell>
          <cell r="H493" t="str">
            <v>BPIFRANCE ASSURANCE EXPORT</v>
          </cell>
          <cell r="I493">
            <v>400</v>
          </cell>
          <cell r="J493" t="str">
            <v>United States</v>
          </cell>
          <cell r="K493">
            <v>340018502</v>
          </cell>
          <cell r="L493" t="str">
            <v>Aviation Capital Group LLC (ACG), a Delaware LLC</v>
          </cell>
          <cell r="N493" t="str">
            <v>ABG Darlehen</v>
          </cell>
          <cell r="O493" t="str">
            <v>1 Airbus-Flugzeug A320-200neo mit PW-Triebwerk einschließlic h BFE-Lieferungen</v>
          </cell>
          <cell r="P493">
            <v>50621</v>
          </cell>
          <cell r="Q493" t="str">
            <v>Airbusse</v>
          </cell>
          <cell r="R493">
            <v>5</v>
          </cell>
          <cell r="S493" t="str">
            <v>Transport / Infrastruktur</v>
          </cell>
          <cell r="T493">
            <v>506</v>
          </cell>
          <cell r="U493" t="str">
            <v>Flugzeuge</v>
          </cell>
        </row>
        <row r="494">
          <cell r="A494">
            <v>163405900592</v>
          </cell>
          <cell r="B494">
            <v>17862000</v>
          </cell>
          <cell r="D494">
            <v>21063671.43</v>
          </cell>
          <cell r="E494">
            <v>13857678.589999998</v>
          </cell>
          <cell r="F494">
            <v>7205992.8400000017</v>
          </cell>
          <cell r="G494">
            <v>100163405</v>
          </cell>
          <cell r="H494" t="str">
            <v>DZ BANK AG Deutsche Zentral-Genossenschaftsbank, Frankfurt am Main</v>
          </cell>
          <cell r="I494">
            <v>52</v>
          </cell>
          <cell r="J494" t="str">
            <v>Turkey</v>
          </cell>
          <cell r="K494">
            <v>305224717</v>
          </cell>
          <cell r="L494" t="str">
            <v>Ekim Elektrik Mühendislik Müsavirlik Insaat Turizm ve Tic. A.S.</v>
          </cell>
          <cell r="M494">
            <v>43928</v>
          </cell>
          <cell r="N494" t="str">
            <v>FKG isol.</v>
          </cell>
          <cell r="O494" t="str">
            <v>Windenergieanlagen zur Errichtung eines Windparks</v>
          </cell>
          <cell r="P494">
            <v>40103</v>
          </cell>
          <cell r="Q494" t="str">
            <v>Windkraft</v>
          </cell>
          <cell r="R494">
            <v>4</v>
          </cell>
          <cell r="S494" t="str">
            <v>Energie</v>
          </cell>
          <cell r="T494">
            <v>401</v>
          </cell>
          <cell r="U494" t="str">
            <v>Erneuerbare Energien</v>
          </cell>
        </row>
        <row r="495">
          <cell r="A495">
            <v>24174</v>
          </cell>
          <cell r="B495">
            <v>14968131</v>
          </cell>
          <cell r="D495">
            <v>19939705.309999999</v>
          </cell>
          <cell r="E495">
            <v>13847017.600000001</v>
          </cell>
          <cell r="F495">
            <v>6092687.7099999972</v>
          </cell>
          <cell r="G495">
            <v>100166454</v>
          </cell>
          <cell r="H495" t="str">
            <v>Bayerische Landesbank</v>
          </cell>
          <cell r="I495">
            <v>52</v>
          </cell>
          <cell r="J495" t="str">
            <v>Turkey</v>
          </cell>
          <cell r="K495">
            <v>305217776</v>
          </cell>
          <cell r="L495" t="str">
            <v>Lodos Elektrik Üretim A.S.</v>
          </cell>
          <cell r="M495">
            <v>44602</v>
          </cell>
          <cell r="N495" t="str">
            <v>FKG</v>
          </cell>
          <cell r="O495" t="str">
            <v>Lieferung, Montage und Inbetriebnahme von 6 Windenergieanlag en mit einer Kapazität von jeweils 5,5 MW zur Errichtung des  Windparks _x001A_Kemerburgaz_x001A_</v>
          </cell>
          <cell r="P495">
            <v>40103</v>
          </cell>
          <cell r="Q495" t="str">
            <v>Windkraft</v>
          </cell>
          <cell r="R495">
            <v>4</v>
          </cell>
          <cell r="S495" t="str">
            <v>Energie</v>
          </cell>
          <cell r="T495">
            <v>401</v>
          </cell>
          <cell r="U495" t="str">
            <v>Erneuerbare Energien</v>
          </cell>
        </row>
        <row r="496">
          <cell r="A496">
            <v>182709901132</v>
          </cell>
          <cell r="B496">
            <v>22007998</v>
          </cell>
          <cell r="D496">
            <v>18274550</v>
          </cell>
          <cell r="E496">
            <v>13844356.050000001</v>
          </cell>
          <cell r="F496">
            <v>4430193.9499999993</v>
          </cell>
          <cell r="G496">
            <v>100182709</v>
          </cell>
          <cell r="H496" t="str">
            <v>Landesbank Baden-Württemberg</v>
          </cell>
          <cell r="I496">
            <v>85</v>
          </cell>
          <cell r="J496" t="str">
            <v>Uzbekistan</v>
          </cell>
          <cell r="K496">
            <v>308500700</v>
          </cell>
          <cell r="L496" t="str">
            <v>JSCB Agrobank</v>
          </cell>
          <cell r="M496">
            <v>43628</v>
          </cell>
          <cell r="N496" t="str">
            <v>FKG</v>
          </cell>
          <cell r="O496" t="str">
            <v>Spinnmaschinen,Klima- + Filteranlage,Garnlabor,Dämpferanlage + Zubehör. Lieferung, Montage und Inbetriebnahme</v>
          </cell>
          <cell r="P496">
            <v>60505</v>
          </cell>
          <cell r="Q496" t="str">
            <v>Textilmaschinen</v>
          </cell>
          <cell r="R496">
            <v>6</v>
          </cell>
          <cell r="S496" t="str">
            <v>Papier-, Holz-, Leder- und Textilindustrie</v>
          </cell>
          <cell r="T496">
            <v>605</v>
          </cell>
          <cell r="U496" t="str">
            <v>Maschinenbau Papier-, Holz-, Leder- und Textilindustrie</v>
          </cell>
        </row>
        <row r="497">
          <cell r="A497">
            <v>21838</v>
          </cell>
          <cell r="B497">
            <v>99075491</v>
          </cell>
          <cell r="D497">
            <v>13834829.319999998</v>
          </cell>
          <cell r="E497">
            <v>13834829.319999998</v>
          </cell>
          <cell r="F497">
            <v>0</v>
          </cell>
          <cell r="G497">
            <v>100142672</v>
          </cell>
          <cell r="H497" t="str">
            <v>SMS group GmbH</v>
          </cell>
          <cell r="I497">
            <v>664</v>
          </cell>
          <cell r="J497" t="str">
            <v>India</v>
          </cell>
          <cell r="K497">
            <v>33190</v>
          </cell>
          <cell r="L497" t="str">
            <v>Jindal Steel Odisha Limited (JSOL)</v>
          </cell>
          <cell r="M497">
            <v>44495</v>
          </cell>
          <cell r="N497" t="str">
            <v>G + FG + G GG</v>
          </cell>
          <cell r="O497" t="str">
            <v>Engineering, Lieferung, Montage- und Inbetriebnahmeüberwachu ng für denNeubau einer Warmbandstraße</v>
          </cell>
          <cell r="P497">
            <v>80103</v>
          </cell>
          <cell r="Q497" t="str">
            <v>Warmwalzwerke</v>
          </cell>
          <cell r="R497">
            <v>8</v>
          </cell>
          <cell r="S497" t="str">
            <v>Verarbeitende Industrie</v>
          </cell>
          <cell r="T497">
            <v>801</v>
          </cell>
          <cell r="U497" t="str">
            <v>Metallindustrie</v>
          </cell>
        </row>
        <row r="498">
          <cell r="A498">
            <v>182709900927</v>
          </cell>
          <cell r="B498">
            <v>41045000</v>
          </cell>
          <cell r="D498">
            <v>16295487.57</v>
          </cell>
          <cell r="E498">
            <v>13810951.41</v>
          </cell>
          <cell r="F498">
            <v>2484536.16</v>
          </cell>
          <cell r="G498">
            <v>100182709</v>
          </cell>
          <cell r="H498" t="str">
            <v>Landesbank Baden-Württemberg</v>
          </cell>
          <cell r="I498">
            <v>220</v>
          </cell>
          <cell r="J498" t="str">
            <v>Egypt</v>
          </cell>
          <cell r="K498">
            <v>322004934</v>
          </cell>
          <cell r="L498" t="str">
            <v>Hayat Egypt Hygienic Products S.A.E. (C.R. 48599)</v>
          </cell>
          <cell r="M498">
            <v>41934</v>
          </cell>
          <cell r="N498" t="str">
            <v>FKG</v>
          </cell>
          <cell r="O498" t="str">
            <v>Lieferung und Errichtung einer Anlage zur Herstellungvon Spi nnvliesstoffen und Verbundvliesstoffen</v>
          </cell>
          <cell r="P498">
            <v>80603</v>
          </cell>
          <cell r="Q498" t="str">
            <v>Maschinen für Kunststoffindustrie</v>
          </cell>
          <cell r="R498">
            <v>8</v>
          </cell>
          <cell r="S498" t="str">
            <v>Verarbeitende Industrie</v>
          </cell>
          <cell r="T498">
            <v>806</v>
          </cell>
          <cell r="U498" t="str">
            <v>Maschinenbau für die verarbeitende Industrie</v>
          </cell>
        </row>
        <row r="499">
          <cell r="A499">
            <v>10560</v>
          </cell>
          <cell r="B499">
            <v>23370000</v>
          </cell>
          <cell r="D499">
            <v>15079704.170000002</v>
          </cell>
          <cell r="E499">
            <v>13738484.200000001</v>
          </cell>
          <cell r="F499">
            <v>1341219.9700000007</v>
          </cell>
          <cell r="G499">
            <v>100128248</v>
          </cell>
          <cell r="H499" t="str">
            <v>Liebherr-Werk Ehingen GmbH</v>
          </cell>
          <cell r="I499">
            <v>3</v>
          </cell>
          <cell r="J499" t="str">
            <v>Netherlands</v>
          </cell>
          <cell r="K499">
            <v>300314921</v>
          </cell>
          <cell r="L499" t="str">
            <v>Trading Company P. van Adrighem B.V.</v>
          </cell>
          <cell r="M499">
            <v>44580</v>
          </cell>
          <cell r="N499" t="str">
            <v>G</v>
          </cell>
          <cell r="O499" t="str">
            <v>Lieferung eines Raupenkrans LR 13000</v>
          </cell>
          <cell r="P499">
            <v>50643</v>
          </cell>
          <cell r="Q499" t="str">
            <v>Krane/Hebezeuge/Fördermittel</v>
          </cell>
          <cell r="R499">
            <v>5</v>
          </cell>
          <cell r="S499" t="str">
            <v>Transport / Infrastruktur</v>
          </cell>
          <cell r="T499">
            <v>506</v>
          </cell>
          <cell r="U499" t="str">
            <v>Transportmittel (ohne Flugzeug und Schiff)</v>
          </cell>
        </row>
        <row r="500">
          <cell r="A500">
            <v>2860</v>
          </cell>
          <cell r="B500">
            <v>20000000</v>
          </cell>
          <cell r="D500">
            <v>18020921.120000001</v>
          </cell>
          <cell r="E500">
            <v>13664913.510000002</v>
          </cell>
          <cell r="F500">
            <v>4356007.6099999994</v>
          </cell>
          <cell r="G500">
            <v>100394424</v>
          </cell>
          <cell r="H500" t="str">
            <v>Oldenburgische Landesbank Aktiengesellschaft</v>
          </cell>
          <cell r="I500">
            <v>664</v>
          </cell>
          <cell r="J500" t="str">
            <v>India</v>
          </cell>
          <cell r="K500">
            <v>12741</v>
          </cell>
          <cell r="L500" t="str">
            <v>SPARSH Industries Private Limited</v>
          </cell>
          <cell r="M500">
            <v>44209</v>
          </cell>
          <cell r="N500" t="str">
            <v>FKG isol.</v>
          </cell>
          <cell r="O500" t="str">
            <v>Lieferung eines Aluminiumwalzwerkes</v>
          </cell>
          <cell r="P500">
            <v>80104</v>
          </cell>
          <cell r="Q500" t="str">
            <v>Kaltwalzwerke</v>
          </cell>
          <cell r="R500">
            <v>8</v>
          </cell>
          <cell r="S500" t="str">
            <v>Verarbeitende Industrie</v>
          </cell>
          <cell r="T500">
            <v>801</v>
          </cell>
          <cell r="U500" t="str">
            <v>Metallindustrie</v>
          </cell>
        </row>
        <row r="501">
          <cell r="A501">
            <v>170908901344</v>
          </cell>
          <cell r="B501">
            <v>24330558</v>
          </cell>
          <cell r="D501">
            <v>15146970.890000001</v>
          </cell>
          <cell r="E501">
            <v>13658809.439999999</v>
          </cell>
          <cell r="F501">
            <v>1488161.4500000011</v>
          </cell>
          <cell r="G501">
            <v>100170908</v>
          </cell>
          <cell r="H501" t="str">
            <v>COMMERZBANK Aktiengesellschaft</v>
          </cell>
          <cell r="I501">
            <v>52</v>
          </cell>
          <cell r="J501" t="str">
            <v>Turkey</v>
          </cell>
          <cell r="K501">
            <v>305212708</v>
          </cell>
          <cell r="L501" t="str">
            <v>Polibak Plastik Film Sanayi ve Ticaret A.S.</v>
          </cell>
          <cell r="M501">
            <v>43375</v>
          </cell>
          <cell r="N501" t="str">
            <v>FKG</v>
          </cell>
          <cell r="O501" t="str">
            <v>Montage einer Produktionsanlage zur Herstellung von biaxialv erstreckter Polypropylen-Folie inkl. Peripherie- und Nach-fo lgeequipment</v>
          </cell>
          <cell r="P501">
            <v>80603</v>
          </cell>
          <cell r="Q501" t="str">
            <v>Maschinen für Kunststoffindustrie</v>
          </cell>
          <cell r="R501">
            <v>8</v>
          </cell>
          <cell r="S501" t="str">
            <v>Verarbeitende Industrie</v>
          </cell>
          <cell r="T501">
            <v>806</v>
          </cell>
          <cell r="U501" t="str">
            <v>Maschinenbau für die verarbeitende Industrie</v>
          </cell>
        </row>
        <row r="502">
          <cell r="A502">
            <v>352247900486</v>
          </cell>
          <cell r="B502">
            <v>21394740</v>
          </cell>
          <cell r="D502">
            <v>16299418.099999998</v>
          </cell>
          <cell r="E502">
            <v>13657367.779999997</v>
          </cell>
          <cell r="F502">
            <v>2642050.3200000003</v>
          </cell>
          <cell r="G502">
            <v>100352247</v>
          </cell>
          <cell r="H502" t="str">
            <v>KfW IPEX-Bank GmbH</v>
          </cell>
          <cell r="I502">
            <v>664</v>
          </cell>
          <cell r="J502" t="str">
            <v>India</v>
          </cell>
          <cell r="K502">
            <v>366418419</v>
          </cell>
          <cell r="L502" t="str">
            <v>JSW Steel Coated Products Ltd</v>
          </cell>
          <cell r="M502">
            <v>43378</v>
          </cell>
          <cell r="N502" t="str">
            <v>FKG</v>
          </cell>
          <cell r="O502" t="str">
            <v>1 Kaltwalzwerk</v>
          </cell>
          <cell r="P502">
            <v>80104</v>
          </cell>
          <cell r="Q502" t="str">
            <v>Kaltwalzwerke</v>
          </cell>
          <cell r="R502">
            <v>8</v>
          </cell>
          <cell r="S502" t="str">
            <v>Verarbeitende Industrie</v>
          </cell>
          <cell r="T502">
            <v>801</v>
          </cell>
          <cell r="U502" t="str">
            <v>Metallindustrie</v>
          </cell>
        </row>
        <row r="503">
          <cell r="A503">
            <v>26753</v>
          </cell>
          <cell r="B503">
            <v>15500000</v>
          </cell>
          <cell r="D503">
            <v>19311501.580000002</v>
          </cell>
          <cell r="E503">
            <v>13599649.000000002</v>
          </cell>
          <cell r="F503">
            <v>5711852.5800000001</v>
          </cell>
          <cell r="G503">
            <v>100163405</v>
          </cell>
          <cell r="H503" t="str">
            <v>DZ BANK AG Deutsche Zentral-Genossenschaftsbank, Frankfurt am Main</v>
          </cell>
          <cell r="I503">
            <v>700</v>
          </cell>
          <cell r="J503" t="str">
            <v>Indonesia</v>
          </cell>
          <cell r="K503">
            <v>370004835</v>
          </cell>
          <cell r="L503" t="str">
            <v>PT Indopoly Swakarsa Industry Tbk. (CR AHU-AH.01.03-0066879)</v>
          </cell>
          <cell r="M503">
            <v>44788</v>
          </cell>
          <cell r="N503" t="str">
            <v>FKG</v>
          </cell>
          <cell r="O503" t="str">
            <v>Lieferung, Montage und Inbetriebnahmeüberwachung einer hybri den Produkti-onsanlage zur Herstellung von biaxial verstreck ter Polypropylen-Folien (BOPP) sowie von biaxial verstreckte r Polyethylen-Folien (BOPE)</v>
          </cell>
          <cell r="P503">
            <v>80302</v>
          </cell>
          <cell r="Q503" t="str">
            <v>Anlagen: Herst. von Kunststoffprod.</v>
          </cell>
          <cell r="R503">
            <v>8</v>
          </cell>
          <cell r="S503" t="str">
            <v>Verarbeitende Industrie</v>
          </cell>
          <cell r="T503">
            <v>803</v>
          </cell>
          <cell r="U503" t="str">
            <v>Kunststoffindustrie</v>
          </cell>
        </row>
        <row r="504">
          <cell r="A504">
            <v>231489901313</v>
          </cell>
          <cell r="B504">
            <v>66989000</v>
          </cell>
          <cell r="D504">
            <v>14399709.130000001</v>
          </cell>
          <cell r="E504">
            <v>13543510.76</v>
          </cell>
          <cell r="F504">
            <v>856198.37000000104</v>
          </cell>
          <cell r="G504">
            <v>100231489</v>
          </cell>
          <cell r="H504" t="str">
            <v>Landesbank Berlin AG</v>
          </cell>
          <cell r="I504">
            <v>81</v>
          </cell>
          <cell r="J504" t="str">
            <v>Russia</v>
          </cell>
          <cell r="K504">
            <v>308106159</v>
          </cell>
          <cell r="L504" t="str">
            <v>Russian Agricultural Bank (Rosselchosbank)</v>
          </cell>
          <cell r="M504">
            <v>41919</v>
          </cell>
          <cell r="N504" t="str">
            <v>FKG</v>
          </cell>
          <cell r="O504" t="str">
            <v>2 BOPP Folienreckanlagen inkl. Schneidemaschinen</v>
          </cell>
          <cell r="P504">
            <v>80302</v>
          </cell>
          <cell r="Q504" t="str">
            <v>Anlagen: Herst. von Kunststoffprod.</v>
          </cell>
          <cell r="R504">
            <v>8</v>
          </cell>
          <cell r="S504" t="str">
            <v>Verarbeitende Industrie</v>
          </cell>
          <cell r="T504">
            <v>803</v>
          </cell>
          <cell r="U504" t="str">
            <v>Kunststoffindustrie</v>
          </cell>
        </row>
        <row r="505">
          <cell r="A505">
            <v>25351</v>
          </cell>
          <cell r="B505">
            <v>15700000</v>
          </cell>
          <cell r="D505">
            <v>16515750</v>
          </cell>
          <cell r="E505">
            <v>13537500</v>
          </cell>
          <cell r="F505">
            <v>2978250</v>
          </cell>
          <cell r="G505">
            <v>100163405</v>
          </cell>
          <cell r="H505" t="str">
            <v>DZ BANK AG Deutsche Zentral-Genossenschaftsbank, Frankfurt am Main</v>
          </cell>
          <cell r="I505">
            <v>52</v>
          </cell>
          <cell r="J505" t="str">
            <v>Turkey</v>
          </cell>
          <cell r="K505">
            <v>305214056</v>
          </cell>
          <cell r="L505" t="str">
            <v>MNG Havayollari ve Tasimacilik A.S.</v>
          </cell>
          <cell r="M505">
            <v>44649</v>
          </cell>
          <cell r="N505" t="str">
            <v>FKG</v>
          </cell>
          <cell r="O505" t="str">
            <v>Umrüstung eines Airbus A330-300 Flugzeuges (MSN 889)</v>
          </cell>
          <cell r="P505">
            <v>50621</v>
          </cell>
          <cell r="Q505" t="str">
            <v>Airbusse</v>
          </cell>
          <cell r="R505">
            <v>5</v>
          </cell>
          <cell r="S505" t="str">
            <v>Transport / Infrastruktur</v>
          </cell>
          <cell r="T505">
            <v>506</v>
          </cell>
          <cell r="U505" t="str">
            <v>Flugzeuge</v>
          </cell>
        </row>
        <row r="506">
          <cell r="A506">
            <v>317608900095</v>
          </cell>
          <cell r="B506">
            <v>33282868</v>
          </cell>
          <cell r="D506">
            <v>16244252.040000001</v>
          </cell>
          <cell r="E506">
            <v>13489758.700000001</v>
          </cell>
          <cell r="F506">
            <v>2754493.34</v>
          </cell>
          <cell r="G506">
            <v>100317608</v>
          </cell>
          <cell r="H506" t="str">
            <v>Oesterreichische Kontrollbank Aktiengesellschaft</v>
          </cell>
          <cell r="I506">
            <v>720</v>
          </cell>
          <cell r="J506" t="str">
            <v>China</v>
          </cell>
          <cell r="K506">
            <v>372019310</v>
          </cell>
          <cell r="L506" t="str">
            <v>The Export-Import Bank of China (China Exim Bank)</v>
          </cell>
          <cell r="M506">
            <v>42772</v>
          </cell>
          <cell r="N506" t="str">
            <v>FKG isol.</v>
          </cell>
          <cell r="O506" t="str">
            <v>Zwei Verzinkungslinien für Kaltwalzwerk</v>
          </cell>
          <cell r="P506">
            <v>80104</v>
          </cell>
          <cell r="Q506" t="str">
            <v>Kaltwalzwerke</v>
          </cell>
          <cell r="R506">
            <v>8</v>
          </cell>
          <cell r="S506" t="str">
            <v>Verarbeitende Industrie</v>
          </cell>
          <cell r="T506">
            <v>801</v>
          </cell>
          <cell r="U506" t="str">
            <v>Metallindustrie</v>
          </cell>
          <cell r="X506">
            <v>52781842</v>
          </cell>
        </row>
        <row r="507">
          <cell r="A507">
            <v>320477900247</v>
          </cell>
          <cell r="B507">
            <v>67754039</v>
          </cell>
          <cell r="D507">
            <v>14915749.219999999</v>
          </cell>
          <cell r="E507">
            <v>13407786.51</v>
          </cell>
          <cell r="F507">
            <v>1507962.709999999</v>
          </cell>
          <cell r="G507">
            <v>100320477</v>
          </cell>
          <cell r="H507" t="str">
            <v>BPIFRANCE ASSURANCE EXPORT</v>
          </cell>
          <cell r="I507">
            <v>650</v>
          </cell>
          <cell r="J507" t="str">
            <v>Dubai</v>
          </cell>
          <cell r="K507">
            <v>365000976</v>
          </cell>
          <cell r="L507" t="str">
            <v>Emirates Airlines (Emirates)</v>
          </cell>
          <cell r="M507">
            <v>41593</v>
          </cell>
          <cell r="N507" t="str">
            <v>ABG Darlehen</v>
          </cell>
          <cell r="O507" t="str">
            <v>1 Airbus A 380-800 Fz. mit EA-Triebwerken (MSN 116)</v>
          </cell>
          <cell r="P507">
            <v>50621</v>
          </cell>
          <cell r="Q507" t="str">
            <v>Airbusse</v>
          </cell>
          <cell r="R507">
            <v>5</v>
          </cell>
          <cell r="S507" t="str">
            <v>Transport / Infrastruktur</v>
          </cell>
          <cell r="T507">
            <v>506</v>
          </cell>
          <cell r="U507" t="str">
            <v>Flugzeuge</v>
          </cell>
        </row>
        <row r="508">
          <cell r="A508">
            <v>313468900229</v>
          </cell>
          <cell r="B508">
            <v>69870712</v>
          </cell>
          <cell r="D508">
            <v>14979214.229999999</v>
          </cell>
          <cell r="E508">
            <v>13347432.459999999</v>
          </cell>
          <cell r="F508">
            <v>1631781.7699999996</v>
          </cell>
          <cell r="G508">
            <v>100313468</v>
          </cell>
          <cell r="H508" t="str">
            <v>Export Credits Guarantee Department (ECGD)</v>
          </cell>
          <cell r="I508">
            <v>680</v>
          </cell>
          <cell r="J508" t="str">
            <v>Thailand</v>
          </cell>
          <cell r="K508">
            <v>368000887</v>
          </cell>
          <cell r="L508" t="str">
            <v>Thai Airways International Public Company Limited</v>
          </cell>
          <cell r="M508">
            <v>41509</v>
          </cell>
          <cell r="N508" t="str">
            <v>ABG Darlehen</v>
          </cell>
          <cell r="O508" t="str">
            <v>1 Airbus A380-800 Fz. mit RR-Triebwerken (MSN 122)</v>
          </cell>
          <cell r="P508">
            <v>50621</v>
          </cell>
          <cell r="Q508" t="str">
            <v>Airbusse</v>
          </cell>
          <cell r="R508">
            <v>5</v>
          </cell>
          <cell r="S508" t="str">
            <v>Transport / Infrastruktur</v>
          </cell>
          <cell r="T508">
            <v>506</v>
          </cell>
          <cell r="U508" t="str">
            <v>Flugzeuge</v>
          </cell>
        </row>
        <row r="509">
          <cell r="A509">
            <v>19778</v>
          </cell>
          <cell r="B509">
            <v>15990000</v>
          </cell>
          <cell r="D509">
            <v>16800479.990000002</v>
          </cell>
          <cell r="E509">
            <v>13333714.280000001</v>
          </cell>
          <cell r="F509">
            <v>3466765.7100000009</v>
          </cell>
          <cell r="G509">
            <v>100162246</v>
          </cell>
          <cell r="H509" t="str">
            <v>ODDO BHF SE</v>
          </cell>
          <cell r="I509">
            <v>52</v>
          </cell>
          <cell r="J509" t="str">
            <v>Turkey</v>
          </cell>
          <cell r="K509">
            <v>29976</v>
          </cell>
          <cell r="L509" t="str">
            <v>Ecogreen Enerji Holding A.S.</v>
          </cell>
          <cell r="M509">
            <v>44321</v>
          </cell>
          <cell r="N509" t="str">
            <v>FKG</v>
          </cell>
          <cell r="O509" t="str">
            <v>Lieferung, Montage und Inbetriebnahme einer Biomassekraftanl ageHier: Feuerung inkl. Dampfkessel, Rauchgasreinigungsanlag e, Speisewasser-tank, Pumpen, Ventilatoren, Ventile und Rege lungssystem</v>
          </cell>
          <cell r="P509">
            <v>40101</v>
          </cell>
          <cell r="Q509" t="str">
            <v>Biomassekraftwerke</v>
          </cell>
          <cell r="R509">
            <v>4</v>
          </cell>
          <cell r="S509" t="str">
            <v>Energie</v>
          </cell>
          <cell r="T509">
            <v>401</v>
          </cell>
          <cell r="U509" t="str">
            <v>Erneuerbare Energien</v>
          </cell>
        </row>
        <row r="510">
          <cell r="A510">
            <v>313468900312</v>
          </cell>
          <cell r="B510">
            <v>39925774</v>
          </cell>
          <cell r="D510">
            <v>15978898.700000003</v>
          </cell>
          <cell r="E510">
            <v>13307883.25</v>
          </cell>
          <cell r="F510">
            <v>2671015.450000003</v>
          </cell>
          <cell r="G510">
            <v>100313468</v>
          </cell>
          <cell r="H510" t="str">
            <v>Export Credits Guarantee Department (ECGD)</v>
          </cell>
          <cell r="I510">
            <v>720</v>
          </cell>
          <cell r="J510" t="str">
            <v>China</v>
          </cell>
          <cell r="K510">
            <v>372001963</v>
          </cell>
          <cell r="L510" t="str">
            <v>China Southern Airlines Co. Ltd. (CSAC) (USCC 91440000100017600N)</v>
          </cell>
          <cell r="M510">
            <v>42243</v>
          </cell>
          <cell r="N510" t="str">
            <v>ABG Darlehen</v>
          </cell>
          <cell r="O510" t="str">
            <v>1 Airbus A 330-300 Fz. (MSN 1645) mit PW-Triebwerk zzgl. BFE - Lieferung</v>
          </cell>
          <cell r="P510">
            <v>50621</v>
          </cell>
          <cell r="Q510" t="str">
            <v>Airbusse</v>
          </cell>
          <cell r="R510">
            <v>5</v>
          </cell>
          <cell r="S510" t="str">
            <v>Transport / Infrastruktur</v>
          </cell>
          <cell r="T510">
            <v>506</v>
          </cell>
          <cell r="U510" t="str">
            <v>Flugzeuge</v>
          </cell>
        </row>
        <row r="511">
          <cell r="A511">
            <v>352247900453</v>
          </cell>
          <cell r="B511">
            <v>27108577</v>
          </cell>
          <cell r="D511">
            <v>14350861.710000003</v>
          </cell>
          <cell r="E511">
            <v>13276846.860000001</v>
          </cell>
          <cell r="F511">
            <v>1074014.8500000015</v>
          </cell>
          <cell r="G511">
            <v>100352247</v>
          </cell>
          <cell r="H511" t="str">
            <v>KfW IPEX-Bank GmbH</v>
          </cell>
          <cell r="I511">
            <v>664</v>
          </cell>
          <cell r="J511" t="str">
            <v>India</v>
          </cell>
          <cell r="K511">
            <v>366418969</v>
          </cell>
          <cell r="L511" t="str">
            <v>IL &amp; FS Transportation Networks Ltd. (ITNL)</v>
          </cell>
          <cell r="M511">
            <v>43242</v>
          </cell>
          <cell r="N511" t="str">
            <v>FKG isol.</v>
          </cell>
          <cell r="O511" t="str">
            <v>Elektromechanische Ausrüstung und Züge für eine MetrolinieLi eferung einschl. Leistungen*Exporteur: Siemens AG, Erlangen</v>
          </cell>
          <cell r="P511">
            <v>50702</v>
          </cell>
          <cell r="Q511" t="str">
            <v>Straßenbahnen/Stadtschnellbahnen</v>
          </cell>
          <cell r="R511">
            <v>5</v>
          </cell>
          <cell r="S511" t="str">
            <v>Transport / Infrastruktur</v>
          </cell>
          <cell r="T511">
            <v>507</v>
          </cell>
          <cell r="U511" t="str">
            <v>Verkehrswege und -anlagen</v>
          </cell>
        </row>
        <row r="512">
          <cell r="A512">
            <v>162246901164</v>
          </cell>
          <cell r="B512">
            <v>38397361</v>
          </cell>
          <cell r="D512">
            <v>14514102.559999999</v>
          </cell>
          <cell r="E512">
            <v>13194638.68</v>
          </cell>
          <cell r="F512">
            <v>1319463.879999999</v>
          </cell>
          <cell r="G512">
            <v>100162246</v>
          </cell>
          <cell r="H512" t="str">
            <v>ODDO BHF SE</v>
          </cell>
          <cell r="I512">
            <v>666</v>
          </cell>
          <cell r="J512" t="str">
            <v>Bangladesh</v>
          </cell>
          <cell r="K512">
            <v>366602225</v>
          </cell>
          <cell r="L512" t="str">
            <v>Orion Pharma Limited</v>
          </cell>
          <cell r="M512">
            <v>43476</v>
          </cell>
          <cell r="N512" t="str">
            <v>FKG</v>
          </cell>
          <cell r="O512" t="str">
            <v>Anlagen zur Herstellung und Verpackung von pharmaz. Prod.</v>
          </cell>
          <cell r="P512">
            <v>30101</v>
          </cell>
          <cell r="Q512" t="str">
            <v>Anlagen: Herst. von Arzneimitteln</v>
          </cell>
          <cell r="R512">
            <v>3</v>
          </cell>
          <cell r="S512" t="str">
            <v>Chemie</v>
          </cell>
          <cell r="T512">
            <v>301</v>
          </cell>
          <cell r="U512" t="str">
            <v>Pharmaindustrie; Biotechnologie</v>
          </cell>
        </row>
        <row r="513">
          <cell r="A513">
            <v>14171</v>
          </cell>
          <cell r="B513">
            <v>15528000</v>
          </cell>
          <cell r="D513">
            <v>18038558.609999999</v>
          </cell>
          <cell r="E513">
            <v>13182404.32</v>
          </cell>
          <cell r="F513">
            <v>4856154.2899999991</v>
          </cell>
          <cell r="G513">
            <v>100182709</v>
          </cell>
          <cell r="H513" t="str">
            <v>Landesbank Baden-Württemberg</v>
          </cell>
          <cell r="I513">
            <v>85</v>
          </cell>
          <cell r="J513" t="str">
            <v>Uzbekistan</v>
          </cell>
          <cell r="K513">
            <v>308500700</v>
          </cell>
          <cell r="L513" t="str">
            <v>JSCB Agrobank</v>
          </cell>
          <cell r="M513">
            <v>44218</v>
          </cell>
          <cell r="N513" t="str">
            <v>FKG</v>
          </cell>
          <cell r="O513" t="str">
            <v>Lieferung und Montage von Spinnereivorbereitungsmaschinen, e iner Spinnereianlage, Spulmaschinen, Wanderreiniger, Kannen,  einer Garnkonditionier- und Dämpfanlage, einer Klima- und F ilteranlage, Zylinder und Spinnhülsen, Laborequipment, Bra</v>
          </cell>
          <cell r="P513">
            <v>60505</v>
          </cell>
          <cell r="Q513" t="str">
            <v>Textilmaschinen</v>
          </cell>
          <cell r="R513">
            <v>6</v>
          </cell>
          <cell r="S513" t="str">
            <v>Papier-, Holz-, Leder- und Textilindustrie</v>
          </cell>
          <cell r="T513">
            <v>605</v>
          </cell>
          <cell r="U513" t="str">
            <v>Maschinenbau Papier-, Holz-, Leder- und Textilindustrie</v>
          </cell>
        </row>
        <row r="514">
          <cell r="A514">
            <v>600232900041</v>
          </cell>
          <cell r="B514">
            <v>188145994</v>
          </cell>
          <cell r="D514">
            <v>14790138.790000001</v>
          </cell>
          <cell r="E514">
            <v>13172009.880000001</v>
          </cell>
          <cell r="F514">
            <v>1618128.9100000001</v>
          </cell>
          <cell r="G514">
            <v>100600232</v>
          </cell>
          <cell r="H514" t="str">
            <v>BANCO SANTANDER S.A.</v>
          </cell>
          <cell r="I514">
            <v>22</v>
          </cell>
          <cell r="J514" t="str">
            <v>United Kingdom</v>
          </cell>
          <cell r="K514">
            <v>302208535</v>
          </cell>
          <cell r="L514" t="str">
            <v>British Airways Plc</v>
          </cell>
          <cell r="M514">
            <v>41738</v>
          </cell>
          <cell r="N514" t="str">
            <v>ABG Darlehen</v>
          </cell>
          <cell r="O514" t="str">
            <v>1 Airbus A380-841 Fz.mit RR-Triebwerken (MSN 121)</v>
          </cell>
          <cell r="P514">
            <v>50621</v>
          </cell>
          <cell r="Q514" t="str">
            <v>Airbusse</v>
          </cell>
          <cell r="R514">
            <v>5</v>
          </cell>
          <cell r="S514" t="str">
            <v>Transport / Infrastruktur</v>
          </cell>
          <cell r="T514">
            <v>506</v>
          </cell>
          <cell r="U514" t="str">
            <v>Flugzeuge</v>
          </cell>
        </row>
        <row r="515">
          <cell r="A515">
            <v>22768</v>
          </cell>
          <cell r="B515">
            <v>14500000</v>
          </cell>
          <cell r="D515">
            <v>18687697</v>
          </cell>
          <cell r="E515">
            <v>13160350</v>
          </cell>
          <cell r="F515">
            <v>5527347</v>
          </cell>
          <cell r="G515">
            <v>100182709</v>
          </cell>
          <cell r="H515" t="str">
            <v>Landesbank Baden-Württemberg</v>
          </cell>
          <cell r="I515">
            <v>85</v>
          </cell>
          <cell r="J515" t="str">
            <v>Uzbekistan</v>
          </cell>
          <cell r="K515">
            <v>308500220</v>
          </cell>
          <cell r="L515" t="str">
            <v>JSC Mortgage Bank Ipoteka</v>
          </cell>
          <cell r="M515">
            <v>44743</v>
          </cell>
          <cell r="N515" t="str">
            <v>FKG</v>
          </cell>
          <cell r="O515" t="str">
            <v>Lieferung, Montage und Inbetriebnahme einer Anlage zur Herst ellung von Trinkwasser</v>
          </cell>
          <cell r="P515">
            <v>70205</v>
          </cell>
          <cell r="Q515" t="str">
            <v>Anlagen: Herstellung von Getränken</v>
          </cell>
          <cell r="R515">
            <v>7</v>
          </cell>
          <cell r="S515" t="str">
            <v>Agrarsektor und Nahrungsmittelindustrie</v>
          </cell>
          <cell r="T515">
            <v>702</v>
          </cell>
          <cell r="U515" t="str">
            <v>Anlagen zur Nahrungsmittelverarbeitung</v>
          </cell>
        </row>
        <row r="516">
          <cell r="A516">
            <v>317608900089</v>
          </cell>
          <cell r="B516">
            <v>61188099</v>
          </cell>
          <cell r="D516">
            <v>15247016.780000001</v>
          </cell>
          <cell r="E516">
            <v>13124248.919999998</v>
          </cell>
          <cell r="F516">
            <v>2122767.8600000031</v>
          </cell>
          <cell r="G516">
            <v>100317608</v>
          </cell>
          <cell r="H516" t="str">
            <v>Oesterreichische Kontrollbank Aktiengesellschaft</v>
          </cell>
          <cell r="I516">
            <v>81</v>
          </cell>
          <cell r="J516" t="str">
            <v>Russia</v>
          </cell>
          <cell r="K516">
            <v>308100154</v>
          </cell>
          <cell r="L516" t="str">
            <v>AO Lebedinskiy GOK (INN 3127000014)</v>
          </cell>
          <cell r="M516">
            <v>42222</v>
          </cell>
          <cell r="N516" t="str">
            <v>FKG isol.</v>
          </cell>
          <cell r="O516" t="str">
            <v>Lieferung und Leistungen im Zusammenhang mit der Errichtunge iner Brikettieranlage</v>
          </cell>
          <cell r="P516">
            <v>80101</v>
          </cell>
          <cell r="Q516" t="str">
            <v>Stahl- und Hüttenwerke</v>
          </cell>
          <cell r="R516">
            <v>8</v>
          </cell>
          <cell r="S516" t="str">
            <v>Verarbeitende Industrie</v>
          </cell>
          <cell r="T516">
            <v>801</v>
          </cell>
          <cell r="U516" t="str">
            <v>Metallindustrie</v>
          </cell>
          <cell r="X516">
            <v>184917000</v>
          </cell>
        </row>
        <row r="517">
          <cell r="A517">
            <v>23177</v>
          </cell>
          <cell r="B517">
            <v>14962248</v>
          </cell>
          <cell r="D517">
            <v>17837752.23</v>
          </cell>
          <cell r="E517">
            <v>13115994.289999999</v>
          </cell>
          <cell r="F517">
            <v>4721757.9400000013</v>
          </cell>
          <cell r="G517">
            <v>100320477</v>
          </cell>
          <cell r="H517" t="str">
            <v>BPIFRANCE ASSURANCE EXPORT</v>
          </cell>
          <cell r="I517">
            <v>649</v>
          </cell>
          <cell r="J517" t="str">
            <v>Abu Dhabi</v>
          </cell>
          <cell r="K517">
            <v>33427</v>
          </cell>
          <cell r="L517" t="str">
            <v>Star Satellite Communications Company PJSC (_x001A_Star_x001A_)</v>
          </cell>
          <cell r="N517" t="str">
            <v>FKG isol.</v>
          </cell>
          <cell r="O517" t="str">
            <v>Herstellung und In-Orbit Lieferung eines geostätionären Tele kommunikationssatelliten (_x001A_Thuraya 4_x001A_)</v>
          </cell>
          <cell r="P517">
            <v>50901</v>
          </cell>
          <cell r="Q517" t="str">
            <v>Satelliten</v>
          </cell>
          <cell r="R517">
            <v>5</v>
          </cell>
          <cell r="S517" t="str">
            <v>Transport / Infrastruktur</v>
          </cell>
          <cell r="T517">
            <v>509</v>
          </cell>
          <cell r="U517" t="str">
            <v>Telekommunikation/ Rundfunk- und Nachrichtentechnik</v>
          </cell>
        </row>
        <row r="518">
          <cell r="A518">
            <v>27353</v>
          </cell>
          <cell r="B518">
            <v>15268000</v>
          </cell>
          <cell r="D518">
            <v>18616200</v>
          </cell>
          <cell r="E518">
            <v>13110000</v>
          </cell>
          <cell r="F518">
            <v>5506200</v>
          </cell>
          <cell r="G518">
            <v>100182709</v>
          </cell>
          <cell r="H518" t="str">
            <v>Landesbank Baden-Württemberg</v>
          </cell>
          <cell r="I518">
            <v>720</v>
          </cell>
          <cell r="J518" t="str">
            <v>China</v>
          </cell>
          <cell r="K518">
            <v>37549</v>
          </cell>
          <cell r="L518" t="str">
            <v>Kinwin Plastic Industrial Co. Ltd.</v>
          </cell>
          <cell r="M518">
            <v>44841</v>
          </cell>
          <cell r="N518" t="str">
            <v>FKG isol.</v>
          </cell>
          <cell r="O518" t="str">
            <v>Lieferung, Montage- und Inbetriebnahmeüberwachung einer Prod uktionsanlage zur Herstellung biaxial verstreckter Polypropy len-Folien (BOPP)</v>
          </cell>
          <cell r="P518">
            <v>80302</v>
          </cell>
          <cell r="Q518" t="str">
            <v>Anlagen: Herst. von Kunststoffprod.</v>
          </cell>
          <cell r="R518">
            <v>8</v>
          </cell>
          <cell r="S518" t="str">
            <v>Verarbeitende Industrie</v>
          </cell>
          <cell r="T518">
            <v>803</v>
          </cell>
          <cell r="U518" t="str">
            <v>Kunststoffindustrie</v>
          </cell>
          <cell r="V518" t="str">
            <v>V03.01.02.</v>
          </cell>
          <cell r="W518" t="str">
            <v>Kunststoffindustrie</v>
          </cell>
        </row>
        <row r="519">
          <cell r="A519">
            <v>170908901541</v>
          </cell>
          <cell r="B519">
            <v>30000000</v>
          </cell>
          <cell r="D519">
            <v>14568816.57</v>
          </cell>
          <cell r="E519">
            <v>13087503.48</v>
          </cell>
          <cell r="F519">
            <v>1481313.0899999999</v>
          </cell>
          <cell r="G519">
            <v>100170908</v>
          </cell>
          <cell r="H519" t="str">
            <v>COMMERZBANK Aktiengesellschaft</v>
          </cell>
          <cell r="I519">
            <v>52</v>
          </cell>
          <cell r="J519" t="str">
            <v>Turkey</v>
          </cell>
          <cell r="K519">
            <v>305206219</v>
          </cell>
          <cell r="L519" t="str">
            <v>Tirsan Treyler Sanayi ve Ticaret A.S.</v>
          </cell>
          <cell r="M519">
            <v>43945</v>
          </cell>
          <cell r="N519" t="str">
            <v>FKG isol.</v>
          </cell>
          <cell r="O519" t="str">
            <v>Achsen, Komponenten + Bauteile zur Herstellung von LKW-Anhän gern + Auflegern</v>
          </cell>
          <cell r="P519">
            <v>50609</v>
          </cell>
          <cell r="Q519" t="str">
            <v>Fahrzeugkomponenten/Ersatzteile</v>
          </cell>
          <cell r="R519">
            <v>5</v>
          </cell>
          <cell r="S519" t="str">
            <v>Transport / Infrastruktur</v>
          </cell>
          <cell r="T519">
            <v>506</v>
          </cell>
          <cell r="U519" t="str">
            <v>Transportmittel (ohne Flugzeug und Schiff)</v>
          </cell>
        </row>
        <row r="520">
          <cell r="A520">
            <v>12724</v>
          </cell>
          <cell r="B520">
            <v>18417343</v>
          </cell>
          <cell r="D520">
            <v>14332752.109999999</v>
          </cell>
          <cell r="E520">
            <v>13067720.760000002</v>
          </cell>
          <cell r="F520">
            <v>1265031.3499999978</v>
          </cell>
          <cell r="G520">
            <v>100313468</v>
          </cell>
          <cell r="H520" t="str">
            <v>Export Credits Guarantee Department (ECGD)</v>
          </cell>
          <cell r="I520">
            <v>26</v>
          </cell>
          <cell r="J520" t="str">
            <v>Ireland</v>
          </cell>
          <cell r="K520">
            <v>300314285</v>
          </cell>
          <cell r="L520" t="str">
            <v>AerCap Ireland Limited</v>
          </cell>
          <cell r="M520">
            <v>44306</v>
          </cell>
          <cell r="N520" t="str">
            <v>ABG Darlehen</v>
          </cell>
          <cell r="O520" t="str">
            <v>1 A321 neo PW (MSN 9492)</v>
          </cell>
          <cell r="P520">
            <v>50621</v>
          </cell>
          <cell r="Q520" t="str">
            <v>Airbusse</v>
          </cell>
          <cell r="R520">
            <v>5</v>
          </cell>
          <cell r="S520" t="str">
            <v>Transport / Infrastruktur</v>
          </cell>
          <cell r="T520">
            <v>506</v>
          </cell>
          <cell r="U520" t="str">
            <v>Flugzeuge</v>
          </cell>
        </row>
        <row r="521">
          <cell r="A521">
            <v>16575</v>
          </cell>
          <cell r="B521">
            <v>14360000</v>
          </cell>
          <cell r="D521">
            <v>17462279.32</v>
          </cell>
          <cell r="E521">
            <v>13031551.739999998</v>
          </cell>
          <cell r="F521">
            <v>4430727.5800000019</v>
          </cell>
          <cell r="G521">
            <v>100101665</v>
          </cell>
          <cell r="H521" t="str">
            <v>AKA Ausfuhrkredit-Gesellschaft mit beschränkter Haftung</v>
          </cell>
          <cell r="I521">
            <v>52</v>
          </cell>
          <cell r="J521" t="str">
            <v>Turkey</v>
          </cell>
          <cell r="K521">
            <v>27015</v>
          </cell>
          <cell r="L521" t="str">
            <v>Sanat Ambalaj Sanayi ve Ticaret A.S.</v>
          </cell>
          <cell r="M521">
            <v>44398</v>
          </cell>
          <cell r="N521" t="str">
            <v>FKG</v>
          </cell>
          <cell r="O521" t="str">
            <v>2 Gießfolien-/Extrusionsanlagen, 1 Flexodruckmaschine + 2 Bl asfolien-/Extrusionsmaschinen</v>
          </cell>
          <cell r="P521">
            <v>80605</v>
          </cell>
          <cell r="Q521" t="str">
            <v>Verpackungsmaschinen</v>
          </cell>
          <cell r="R521">
            <v>8</v>
          </cell>
          <cell r="S521" t="str">
            <v>Verarbeitende Industrie</v>
          </cell>
          <cell r="T521">
            <v>806</v>
          </cell>
          <cell r="U521" t="str">
            <v>Maschinenbau für die verarbeitende Industrie</v>
          </cell>
        </row>
        <row r="522">
          <cell r="A522">
            <v>101665906583</v>
          </cell>
          <cell r="B522">
            <v>26564864</v>
          </cell>
          <cell r="D522">
            <v>16898229.770000003</v>
          </cell>
          <cell r="E522">
            <v>13016549.750000002</v>
          </cell>
          <cell r="F522">
            <v>3881680.0200000014</v>
          </cell>
          <cell r="G522">
            <v>100101665</v>
          </cell>
          <cell r="H522" t="str">
            <v>AKA Ausfuhrkredit-Gesellschaft mit beschränkter Haftung</v>
          </cell>
          <cell r="I522">
            <v>666</v>
          </cell>
          <cell r="J522" t="str">
            <v>Bangladesh</v>
          </cell>
          <cell r="K522">
            <v>366600186</v>
          </cell>
          <cell r="L522" t="str">
            <v>The City Bank Ltd</v>
          </cell>
          <cell r="M522">
            <v>43118</v>
          </cell>
          <cell r="N522" t="str">
            <v>FKG isol.</v>
          </cell>
          <cell r="O522" t="str">
            <v>3 Großdieselmotoren + elektromechanisches Zubehör inkl.Monta ge und Inbetriebnahme*Exporteur: MAN Diesel &amp; Turbo SE, Augs burg</v>
          </cell>
          <cell r="P522">
            <v>40204</v>
          </cell>
          <cell r="Q522" t="str">
            <v>Dieselkraftwerke</v>
          </cell>
          <cell r="R522">
            <v>4</v>
          </cell>
          <cell r="S522" t="str">
            <v>Energie</v>
          </cell>
          <cell r="T522">
            <v>402</v>
          </cell>
          <cell r="U522" t="str">
            <v>Mit fossilen Energieträgern betriebene Kraftwerke</v>
          </cell>
        </row>
        <row r="523">
          <cell r="A523">
            <v>27464</v>
          </cell>
          <cell r="B523">
            <v>14600000</v>
          </cell>
          <cell r="D523">
            <v>17442000.019999996</v>
          </cell>
          <cell r="E523">
            <v>12825000.040000001</v>
          </cell>
          <cell r="F523">
            <v>4616999.9799999949</v>
          </cell>
          <cell r="G523">
            <v>100182709</v>
          </cell>
          <cell r="H523" t="str">
            <v>Landesbank Baden-Württemberg</v>
          </cell>
          <cell r="I523">
            <v>664</v>
          </cell>
          <cell r="J523" t="str">
            <v>India</v>
          </cell>
          <cell r="K523">
            <v>37048</v>
          </cell>
          <cell r="L523" t="str">
            <v>Baahu Panels Private Limited</v>
          </cell>
          <cell r="M523">
            <v>44706</v>
          </cell>
          <cell r="N523" t="str">
            <v>FKG</v>
          </cell>
          <cell r="O523" t="str">
            <v>Lieferung, Überwachung der Montage und Inbetriebnahme einer Anlage zur Herstellung von MDF-Platten inklusive einer Conti Roll-Presse</v>
          </cell>
          <cell r="P523">
            <v>60302</v>
          </cell>
          <cell r="Q523" t="str">
            <v>Anlagen: Herstellung von Holzwaren</v>
          </cell>
          <cell r="R523">
            <v>6</v>
          </cell>
          <cell r="S523" t="str">
            <v>Papier-, Holz-, Leder- und Textilindustrie</v>
          </cell>
          <cell r="T523">
            <v>603</v>
          </cell>
          <cell r="U523" t="str">
            <v>Holzverarbeitung</v>
          </cell>
        </row>
        <row r="524">
          <cell r="A524">
            <v>26874</v>
          </cell>
          <cell r="B524">
            <v>19951119</v>
          </cell>
          <cell r="D524">
            <v>18191757.43</v>
          </cell>
          <cell r="E524">
            <v>12811096.799999999</v>
          </cell>
          <cell r="F524">
            <v>5380660.6300000008</v>
          </cell>
          <cell r="G524">
            <v>100389889</v>
          </cell>
          <cell r="H524" t="str">
            <v>Berliner Sparkasse - Niederlassung der Landesbank Berlin AG</v>
          </cell>
          <cell r="I524">
            <v>85</v>
          </cell>
          <cell r="J524" t="str">
            <v>Uzbekistan</v>
          </cell>
          <cell r="K524">
            <v>308500700</v>
          </cell>
          <cell r="L524" t="str">
            <v>JSCB Agrobank</v>
          </cell>
          <cell r="M524">
            <v>44826</v>
          </cell>
          <cell r="N524" t="str">
            <v>FKG</v>
          </cell>
          <cell r="O524" t="str">
            <v>Lieferung, Montage und Inbetriebnahme von einer Anlage zur H erstellung vonFrotteewaren und einer Ergänzung zu einer best ehenden Produktionslinie sowieBau der Produktionshalle</v>
          </cell>
          <cell r="P524">
            <v>60401</v>
          </cell>
          <cell r="Q524" t="str">
            <v>Anlagen: Herstellung von Textilien</v>
          </cell>
          <cell r="R524">
            <v>6</v>
          </cell>
          <cell r="S524" t="str">
            <v>Papier-, Holz-, Leder- und Textilindustrie</v>
          </cell>
          <cell r="T524">
            <v>604</v>
          </cell>
          <cell r="U524" t="str">
            <v>Textil- und Lederindustrie</v>
          </cell>
        </row>
        <row r="525">
          <cell r="A525">
            <v>170908901263</v>
          </cell>
          <cell r="B525">
            <v>30904000</v>
          </cell>
          <cell r="D525">
            <v>14813383.23</v>
          </cell>
          <cell r="E525">
            <v>12780066.149999999</v>
          </cell>
          <cell r="F525">
            <v>2033317.0800000019</v>
          </cell>
          <cell r="G525">
            <v>100170908</v>
          </cell>
          <cell r="H525" t="str">
            <v>COMMERZBANK Aktiengesellschaft</v>
          </cell>
          <cell r="I525">
            <v>86</v>
          </cell>
          <cell r="J525" t="str">
            <v>Belarus</v>
          </cell>
          <cell r="K525">
            <v>308600056</v>
          </cell>
          <cell r="L525" t="str">
            <v>Belarusbank</v>
          </cell>
          <cell r="M525">
            <v>42641</v>
          </cell>
          <cell r="N525" t="str">
            <v>FKG</v>
          </cell>
          <cell r="O525" t="str">
            <v>Lieferung von 2 Anlagen zur Herstellung von Stapelfasern und Modernisierung einer bestehenden Polykondensationsanlageeins chl. Leistungen und Ersatzteile</v>
          </cell>
          <cell r="P525">
            <v>60401</v>
          </cell>
          <cell r="Q525" t="str">
            <v>Anlagen: Herstellung von Textilien</v>
          </cell>
          <cell r="R525">
            <v>6</v>
          </cell>
          <cell r="S525" t="str">
            <v>Papier-, Holz-, Leder- und Textilindustrie</v>
          </cell>
          <cell r="T525">
            <v>604</v>
          </cell>
          <cell r="U525" t="str">
            <v>Textil- und Lederindustrie</v>
          </cell>
        </row>
        <row r="526">
          <cell r="A526">
            <v>27495</v>
          </cell>
          <cell r="B526">
            <v>15000000</v>
          </cell>
          <cell r="D526">
            <v>15077450</v>
          </cell>
          <cell r="E526">
            <v>12777500</v>
          </cell>
          <cell r="F526">
            <v>2299950</v>
          </cell>
          <cell r="G526">
            <v>100166454</v>
          </cell>
          <cell r="H526" t="str">
            <v>Bayerische Landesbank</v>
          </cell>
          <cell r="I526">
            <v>52</v>
          </cell>
          <cell r="J526" t="str">
            <v>Turkey</v>
          </cell>
          <cell r="K526">
            <v>305210106</v>
          </cell>
          <cell r="L526" t="str">
            <v>Enpay Endüstriyel Pazarlama ve Yatirim A.S.</v>
          </cell>
          <cell r="M526">
            <v>44743</v>
          </cell>
          <cell r="N526" t="str">
            <v>FKG isol.</v>
          </cell>
          <cell r="O526" t="str">
            <v>Lieferung, Montage und Inbetriebnahme einer Heißpressanlage + Lieferung, Montage und Inbetriebnahme einer Anlage zur Her stellung von Nassmaterial</v>
          </cell>
          <cell r="P526">
            <v>60202</v>
          </cell>
          <cell r="Q526" t="str">
            <v>Anlagen: Herst. von Papier, Pappe</v>
          </cell>
          <cell r="R526">
            <v>6</v>
          </cell>
          <cell r="S526" t="str">
            <v>Papier-, Holz-, Leder- und Textilindustrie</v>
          </cell>
          <cell r="T526">
            <v>602</v>
          </cell>
          <cell r="U526" t="str">
            <v>Papier- und Zellstoffherstellung</v>
          </cell>
        </row>
        <row r="527">
          <cell r="A527">
            <v>356793900091</v>
          </cell>
          <cell r="B527">
            <v>26500000</v>
          </cell>
          <cell r="D527">
            <v>15681858.109999999</v>
          </cell>
          <cell r="E527">
            <v>12769743.560000001</v>
          </cell>
          <cell r="F527">
            <v>2912114.5499999989</v>
          </cell>
          <cell r="G527">
            <v>100356793</v>
          </cell>
          <cell r="H527" t="str">
            <v>ING Bank, eine Niederlassung der ING-DiBa AG</v>
          </cell>
          <cell r="I527">
            <v>52</v>
          </cell>
          <cell r="J527" t="str">
            <v>Turkey</v>
          </cell>
          <cell r="K527">
            <v>305212802</v>
          </cell>
          <cell r="L527" t="str">
            <v>Acibadem Saglik Hizmetleri ve Tic. AS</v>
          </cell>
          <cell r="M527">
            <v>43207</v>
          </cell>
          <cell r="N527" t="str">
            <v>FKG</v>
          </cell>
          <cell r="O527" t="str">
            <v>medizinische + nichtmedizinische Ausstattung für ein neuesKr ankenhaus sowie Lieferungen an bestehende Krankenhäuserder A cibadem-Gruppe</v>
          </cell>
          <cell r="P527">
            <v>80402</v>
          </cell>
          <cell r="Q527" t="str">
            <v>Medizinische Geräte und Anlagen</v>
          </cell>
          <cell r="R527">
            <v>8</v>
          </cell>
          <cell r="S527" t="str">
            <v>Verarbeitende Industrie</v>
          </cell>
          <cell r="T527">
            <v>804</v>
          </cell>
          <cell r="U527" t="str">
            <v>Medizintechnik/Forschung</v>
          </cell>
        </row>
        <row r="528">
          <cell r="A528">
            <v>12728</v>
          </cell>
          <cell r="B528">
            <v>19428711</v>
          </cell>
          <cell r="D528">
            <v>14202034.09</v>
          </cell>
          <cell r="E528">
            <v>12750468.52</v>
          </cell>
          <cell r="F528">
            <v>1451565.5700000003</v>
          </cell>
          <cell r="G528">
            <v>100313468</v>
          </cell>
          <cell r="H528" t="str">
            <v>Export Credits Guarantee Department (ECGD)</v>
          </cell>
          <cell r="I528">
            <v>26</v>
          </cell>
          <cell r="J528" t="str">
            <v>Ireland</v>
          </cell>
          <cell r="K528">
            <v>300314285</v>
          </cell>
          <cell r="L528" t="str">
            <v>AerCap Ireland Limited</v>
          </cell>
          <cell r="M528">
            <v>44321</v>
          </cell>
          <cell r="N528" t="str">
            <v>ABG Darlehen</v>
          </cell>
          <cell r="O528" t="str">
            <v>1 A 321neo PW (MSN 9575)</v>
          </cell>
          <cell r="P528">
            <v>50621</v>
          </cell>
          <cell r="Q528" t="str">
            <v>Airbusse</v>
          </cell>
          <cell r="R528">
            <v>5</v>
          </cell>
          <cell r="S528" t="str">
            <v>Transport / Infrastruktur</v>
          </cell>
          <cell r="T528">
            <v>506</v>
          </cell>
          <cell r="U528" t="str">
            <v>Flugzeuge</v>
          </cell>
        </row>
        <row r="529">
          <cell r="A529">
            <v>231489901306</v>
          </cell>
          <cell r="B529">
            <v>33206026</v>
          </cell>
          <cell r="D529">
            <v>14713646.23</v>
          </cell>
          <cell r="E529">
            <v>12670252.260000002</v>
          </cell>
          <cell r="F529">
            <v>2043393.9699999988</v>
          </cell>
          <cell r="G529">
            <v>100231489</v>
          </cell>
          <cell r="H529" t="str">
            <v>Landesbank Berlin AG</v>
          </cell>
          <cell r="I529">
            <v>84</v>
          </cell>
          <cell r="J529" t="str">
            <v>Ukraine</v>
          </cell>
          <cell r="K529">
            <v>308405283</v>
          </cell>
          <cell r="L529" t="str">
            <v>UkrLandFarming PLC</v>
          </cell>
          <cell r="M529">
            <v>42117</v>
          </cell>
          <cell r="N529" t="str">
            <v>FKG</v>
          </cell>
          <cell r="O529" t="str">
            <v>Lieferung und Ausrüstungen für ein Mischfutterwerk,2 Siloanl agen, 1 Biogaskomplex und 1 Hafensilo sowieEinzelmaschinen f ür Getreideproduktion einschl. Leistungen</v>
          </cell>
          <cell r="P529">
            <v>70401</v>
          </cell>
          <cell r="Q529" t="str">
            <v>Maschinen für die Landwirtschaft</v>
          </cell>
          <cell r="R529">
            <v>7</v>
          </cell>
          <cell r="S529" t="str">
            <v>Agrarsektor und Nahrungsmittelindustrie</v>
          </cell>
          <cell r="T529">
            <v>704</v>
          </cell>
          <cell r="U529" t="str">
            <v>Maschinenbau Agrarsektor und Nahrungsmittelindustrie</v>
          </cell>
        </row>
        <row r="530">
          <cell r="A530">
            <v>20894</v>
          </cell>
          <cell r="B530">
            <v>15026000</v>
          </cell>
          <cell r="D530">
            <v>16968940.249999996</v>
          </cell>
          <cell r="E530">
            <v>12663388.270000001</v>
          </cell>
          <cell r="F530">
            <v>4305551.9799999949</v>
          </cell>
          <cell r="G530">
            <v>100182709</v>
          </cell>
          <cell r="H530" t="str">
            <v>Landesbank Baden-Württemberg</v>
          </cell>
          <cell r="I530">
            <v>85</v>
          </cell>
          <cell r="J530" t="str">
            <v>Uzbekistan</v>
          </cell>
          <cell r="K530">
            <v>308500033</v>
          </cell>
          <cell r="L530" t="str">
            <v>National Bank for Foreign Economic Activity of the Republic of Uzbekistan</v>
          </cell>
          <cell r="M530">
            <v>44453</v>
          </cell>
          <cell r="N530" t="str">
            <v>FKG</v>
          </cell>
          <cell r="O530" t="str">
            <v>Lieferung einer Textilanlage bestehend aus Spinnereivorberei tungsmaschinen, Spin-nereianlage, Klima- und Filteranlage, S pinnkannen, Hülsen, Laborausstattung, Dämpfan-lage, Wanderre iniger, Maschinen zur Stoffveredelung, Strickmaschinen, We</v>
          </cell>
          <cell r="P530">
            <v>60505</v>
          </cell>
          <cell r="Q530" t="str">
            <v>Textilmaschinen</v>
          </cell>
          <cell r="R530">
            <v>6</v>
          </cell>
          <cell r="S530" t="str">
            <v>Papier-, Holz-, Leder- und Textilindustrie</v>
          </cell>
          <cell r="T530">
            <v>605</v>
          </cell>
          <cell r="U530" t="str">
            <v>Maschinenbau Papier-, Holz-, Leder- und Textilindustrie</v>
          </cell>
        </row>
        <row r="531">
          <cell r="A531">
            <v>166454900457</v>
          </cell>
          <cell r="B531">
            <v>29297700</v>
          </cell>
          <cell r="D531">
            <v>16967683.630000003</v>
          </cell>
          <cell r="E531">
            <v>12660510.02</v>
          </cell>
          <cell r="F531">
            <v>4307173.6100000031</v>
          </cell>
          <cell r="G531">
            <v>100166454</v>
          </cell>
          <cell r="H531" t="str">
            <v>Bayerische Landesbank</v>
          </cell>
          <cell r="I531">
            <v>52</v>
          </cell>
          <cell r="J531" t="str">
            <v>Turkey</v>
          </cell>
          <cell r="K531">
            <v>305223575</v>
          </cell>
          <cell r="L531" t="str">
            <v>Besiktepe Enerji Üretim ve Ticaret A.S.</v>
          </cell>
          <cell r="M531">
            <v>42083</v>
          </cell>
          <cell r="N531" t="str">
            <v>FKG isol.</v>
          </cell>
          <cell r="O531" t="str">
            <v>Turbinen, Triebstränge, Umrichter, Betriebs- undÜberwachungs systeme und TurmbolzenExporteur A: Nordex Energy GmbH, Hambu rg**Rotorblätter, Türme, Ankerkäfige, Ausrüstungen und Monta geExporteur B: Nordex Enerji A.S., Istanbul</v>
          </cell>
          <cell r="P531">
            <v>40103</v>
          </cell>
          <cell r="Q531" t="str">
            <v>Windkraft</v>
          </cell>
          <cell r="R531">
            <v>4</v>
          </cell>
          <cell r="S531" t="str">
            <v>Energie</v>
          </cell>
          <cell r="T531">
            <v>401</v>
          </cell>
          <cell r="U531" t="str">
            <v>Erneuerbare Energien</v>
          </cell>
          <cell r="X531">
            <v>40000000</v>
          </cell>
        </row>
        <row r="532">
          <cell r="A532">
            <v>101665906592</v>
          </cell>
          <cell r="B532">
            <v>27460000</v>
          </cell>
          <cell r="D532">
            <v>15681646.059999999</v>
          </cell>
          <cell r="E532">
            <v>12646488.75</v>
          </cell>
          <cell r="F532">
            <v>3035157.3099999987</v>
          </cell>
          <cell r="G532">
            <v>100101665</v>
          </cell>
          <cell r="H532" t="str">
            <v>AKA Ausfuhrkredit-Gesellschaft mit beschränkter Haftung</v>
          </cell>
          <cell r="I532">
            <v>664</v>
          </cell>
          <cell r="J532" t="str">
            <v>India</v>
          </cell>
          <cell r="K532">
            <v>366410414</v>
          </cell>
          <cell r="L532" t="str">
            <v>Filatex India Limited</v>
          </cell>
          <cell r="M532">
            <v>42935</v>
          </cell>
          <cell r="N532" t="str">
            <v>FKG</v>
          </cell>
          <cell r="O532" t="str">
            <v>11 Spinnerei- und Aufwickelmaschinen</v>
          </cell>
          <cell r="P532">
            <v>60505</v>
          </cell>
          <cell r="Q532" t="str">
            <v>Textilmaschinen</v>
          </cell>
          <cell r="R532">
            <v>6</v>
          </cell>
          <cell r="S532" t="str">
            <v>Papier-, Holz-, Leder- und Textilindustrie</v>
          </cell>
          <cell r="T532">
            <v>605</v>
          </cell>
          <cell r="U532" t="str">
            <v>Maschinenbau Papier-, Holz-, Leder- und Textilindustrie</v>
          </cell>
        </row>
        <row r="533">
          <cell r="A533">
            <v>352247900485</v>
          </cell>
          <cell r="B533">
            <v>19875673</v>
          </cell>
          <cell r="D533">
            <v>14958069.6</v>
          </cell>
          <cell r="E533">
            <v>12519253.880000001</v>
          </cell>
          <cell r="F533">
            <v>2438815.7199999988</v>
          </cell>
          <cell r="G533">
            <v>100352247</v>
          </cell>
          <cell r="H533" t="str">
            <v>KfW IPEX-Bank GmbH</v>
          </cell>
          <cell r="I533">
            <v>664</v>
          </cell>
          <cell r="J533" t="str">
            <v>India</v>
          </cell>
          <cell r="K533">
            <v>366418419</v>
          </cell>
          <cell r="L533" t="str">
            <v>JSW Steel Coated Products Ltd</v>
          </cell>
          <cell r="M533">
            <v>43385</v>
          </cell>
          <cell r="N533" t="str">
            <v>FKG</v>
          </cell>
          <cell r="O533" t="str">
            <v>1 Kaltwalzwerk Lieferung, Errichtung und Inbetriebnahme</v>
          </cell>
          <cell r="P533">
            <v>80104</v>
          </cell>
          <cell r="Q533" t="str">
            <v>Kaltwalzwerke</v>
          </cell>
          <cell r="R533">
            <v>8</v>
          </cell>
          <cell r="S533" t="str">
            <v>Verarbeitende Industrie</v>
          </cell>
          <cell r="T533">
            <v>801</v>
          </cell>
          <cell r="U533" t="str">
            <v>Metallindustrie</v>
          </cell>
          <cell r="Y533">
            <v>43374</v>
          </cell>
        </row>
        <row r="534">
          <cell r="A534">
            <v>182709901077</v>
          </cell>
          <cell r="B534">
            <v>21755000</v>
          </cell>
          <cell r="D534">
            <v>16213697.5</v>
          </cell>
          <cell r="E534">
            <v>12472075</v>
          </cell>
          <cell r="F534">
            <v>3741622.5</v>
          </cell>
          <cell r="G534">
            <v>100182709</v>
          </cell>
          <cell r="H534" t="str">
            <v>Landesbank Baden-Württemberg</v>
          </cell>
          <cell r="I534">
            <v>52</v>
          </cell>
          <cell r="J534" t="str">
            <v>Turkey</v>
          </cell>
          <cell r="K534">
            <v>305217148</v>
          </cell>
          <cell r="L534" t="str">
            <v>Medicana Hastane Isletmeciligi A.S.</v>
          </cell>
          <cell r="M534">
            <v>43424</v>
          </cell>
          <cell r="N534" t="str">
            <v>FKG</v>
          </cell>
          <cell r="O534" t="str">
            <v>Geräte zur Krankenhausausstattung an ein neues Krankenhaus</v>
          </cell>
          <cell r="P534">
            <v>80402</v>
          </cell>
          <cell r="Q534" t="str">
            <v>Medizinische Geräte und Anlagen</v>
          </cell>
          <cell r="R534">
            <v>8</v>
          </cell>
          <cell r="S534" t="str">
            <v>Verarbeitende Industrie</v>
          </cell>
          <cell r="T534">
            <v>804</v>
          </cell>
          <cell r="U534" t="str">
            <v>Medizintechnik/Forschung</v>
          </cell>
        </row>
        <row r="535">
          <cell r="A535">
            <v>320477900245</v>
          </cell>
          <cell r="B535">
            <v>69511705</v>
          </cell>
          <cell r="D535">
            <v>13680617.379999999</v>
          </cell>
          <cell r="E535">
            <v>12409567.199999999</v>
          </cell>
          <cell r="F535">
            <v>1271050.1799999997</v>
          </cell>
          <cell r="G535">
            <v>100320477</v>
          </cell>
          <cell r="H535" t="str">
            <v>BPIFRANCE ASSURANCE EXPORT</v>
          </cell>
          <cell r="I535">
            <v>650</v>
          </cell>
          <cell r="J535" t="str">
            <v>Dubai</v>
          </cell>
          <cell r="K535">
            <v>365000976</v>
          </cell>
          <cell r="L535" t="str">
            <v>Emirates Airlines (Emirates)</v>
          </cell>
          <cell r="M535">
            <v>41593</v>
          </cell>
          <cell r="N535" t="str">
            <v>ABG Darlehen</v>
          </cell>
          <cell r="O535" t="str">
            <v>1 Airbus A380-800 Fz. mit EA-Triebwerken (MSN 113)</v>
          </cell>
          <cell r="P535">
            <v>50621</v>
          </cell>
          <cell r="Q535" t="str">
            <v>Airbusse</v>
          </cell>
          <cell r="R535">
            <v>5</v>
          </cell>
          <cell r="S535" t="str">
            <v>Transport / Infrastruktur</v>
          </cell>
          <cell r="T535">
            <v>506</v>
          </cell>
          <cell r="U535" t="str">
            <v>Flugzeuge</v>
          </cell>
        </row>
        <row r="536">
          <cell r="A536">
            <v>25395</v>
          </cell>
          <cell r="B536">
            <v>13692569</v>
          </cell>
          <cell r="D536">
            <v>16845979.400000002</v>
          </cell>
          <cell r="E536">
            <v>12386749.559999999</v>
          </cell>
          <cell r="F536">
            <v>4459229.8400000036</v>
          </cell>
          <cell r="G536">
            <v>100182709</v>
          </cell>
          <cell r="H536" t="str">
            <v>Landesbank Baden-Württemberg</v>
          </cell>
          <cell r="I536">
            <v>628</v>
          </cell>
          <cell r="J536" t="str">
            <v>Jordan</v>
          </cell>
          <cell r="K536">
            <v>35508</v>
          </cell>
          <cell r="L536" t="str">
            <v>Classic Fashion Apparel Industy Ltd. Co.</v>
          </cell>
          <cell r="M536">
            <v>44722</v>
          </cell>
          <cell r="N536" t="str">
            <v>FKG</v>
          </cell>
          <cell r="O536" t="str">
            <v>Lieferung und Montage von Textilmaschinen für die Bereiche F ärberei (inkl.Vorbereitung), Nass- und Trockenveredelung, Wi rkerei und Strickerei</v>
          </cell>
          <cell r="P536">
            <v>60401</v>
          </cell>
          <cell r="Q536" t="str">
            <v>Anlagen: Herstellung von Textilien</v>
          </cell>
          <cell r="R536">
            <v>6</v>
          </cell>
          <cell r="S536" t="str">
            <v>Papier-, Holz-, Leder- und Textilindustrie</v>
          </cell>
          <cell r="T536">
            <v>604</v>
          </cell>
          <cell r="U536" t="str">
            <v>Textil- und Lederindustrie</v>
          </cell>
        </row>
        <row r="537">
          <cell r="A537">
            <v>18926</v>
          </cell>
          <cell r="B537">
            <v>15100000</v>
          </cell>
          <cell r="D537">
            <v>15761889.619999995</v>
          </cell>
          <cell r="E537">
            <v>12313976.269999998</v>
          </cell>
          <cell r="F537">
            <v>3447913.3499999978</v>
          </cell>
          <cell r="G537">
            <v>100190697</v>
          </cell>
          <cell r="H537" t="str">
            <v>Landesbank Hessen-Thüringen Girozentrale</v>
          </cell>
          <cell r="I537">
            <v>52</v>
          </cell>
          <cell r="J537" t="str">
            <v>Turkey</v>
          </cell>
          <cell r="K537">
            <v>29321</v>
          </cell>
          <cell r="L537" t="str">
            <v>HRN Mutfak Gerecleri ve Tekstil Sanayi Ticaret A.S.</v>
          </cell>
          <cell r="M537">
            <v>44406</v>
          </cell>
          <cell r="N537" t="str">
            <v>FKG isol.</v>
          </cell>
          <cell r="O537" t="str">
            <v>Lieferung und Montage einer Spinnereianlage</v>
          </cell>
          <cell r="P537">
            <v>60505</v>
          </cell>
          <cell r="Q537" t="str">
            <v>Textilmaschinen</v>
          </cell>
          <cell r="R537">
            <v>6</v>
          </cell>
          <cell r="S537" t="str">
            <v>Papier-, Holz-, Leder- und Textilindustrie</v>
          </cell>
          <cell r="T537">
            <v>605</v>
          </cell>
          <cell r="U537" t="str">
            <v>Maschinenbau Papier-, Holz-, Leder- und Textilindustrie</v>
          </cell>
          <cell r="Y537">
            <v>44593</v>
          </cell>
        </row>
        <row r="538">
          <cell r="A538">
            <v>320477900244</v>
          </cell>
          <cell r="B538">
            <v>84142238</v>
          </cell>
          <cell r="D538">
            <v>13560849.549999999</v>
          </cell>
          <cell r="E538">
            <v>12300926.85</v>
          </cell>
          <cell r="F538">
            <v>1259922.6999999993</v>
          </cell>
          <cell r="G538">
            <v>100320477</v>
          </cell>
          <cell r="H538" t="str">
            <v>BPIFRANCE ASSURANCE EXPORT</v>
          </cell>
          <cell r="I538">
            <v>650</v>
          </cell>
          <cell r="J538" t="str">
            <v>Dubai</v>
          </cell>
          <cell r="K538">
            <v>365000976</v>
          </cell>
          <cell r="L538" t="str">
            <v>Emirates Airlines (Emirates)</v>
          </cell>
          <cell r="M538">
            <v>41388</v>
          </cell>
          <cell r="N538" t="str">
            <v>ABG Darlehen</v>
          </cell>
          <cell r="O538" t="str">
            <v>1 Airbus A380-800 Fz. mit EA-Triebwerken (MSN 112)</v>
          </cell>
          <cell r="P538">
            <v>50621</v>
          </cell>
          <cell r="Q538" t="str">
            <v>Airbusse</v>
          </cell>
          <cell r="R538">
            <v>5</v>
          </cell>
          <cell r="S538" t="str">
            <v>Transport / Infrastruktur</v>
          </cell>
          <cell r="T538">
            <v>506</v>
          </cell>
          <cell r="U538" t="str">
            <v>Flugzeuge</v>
          </cell>
        </row>
        <row r="539">
          <cell r="A539">
            <v>166454900507</v>
          </cell>
          <cell r="B539">
            <v>20310360</v>
          </cell>
          <cell r="D539">
            <v>16236609.460000001</v>
          </cell>
          <cell r="E539">
            <v>12300461.700000001</v>
          </cell>
          <cell r="F539">
            <v>3936147.76</v>
          </cell>
          <cell r="G539">
            <v>100166454</v>
          </cell>
          <cell r="H539" t="str">
            <v>Bayerische Landesbank</v>
          </cell>
          <cell r="I539">
            <v>664</v>
          </cell>
          <cell r="J539" t="str">
            <v>India</v>
          </cell>
          <cell r="K539">
            <v>366418905</v>
          </cell>
          <cell r="L539" t="str">
            <v>SML Films Ltd.</v>
          </cell>
          <cell r="M539">
            <v>43594</v>
          </cell>
          <cell r="N539" t="str">
            <v>FKG</v>
          </cell>
          <cell r="O539" t="str">
            <v>Produktionsanlage zur Herstellung biaxial verstreckter</v>
          </cell>
          <cell r="P539">
            <v>80603</v>
          </cell>
          <cell r="Q539" t="str">
            <v>Maschinen für Kunststoffindustrie</v>
          </cell>
          <cell r="R539">
            <v>8</v>
          </cell>
          <cell r="S539" t="str">
            <v>Verarbeitende Industrie</v>
          </cell>
          <cell r="T539">
            <v>806</v>
          </cell>
          <cell r="U539" t="str">
            <v>Maschinenbau für die verarbeitende Industrie</v>
          </cell>
        </row>
        <row r="540">
          <cell r="A540">
            <v>231489901201</v>
          </cell>
          <cell r="B540">
            <v>120437000</v>
          </cell>
          <cell r="D540">
            <v>13272139.75</v>
          </cell>
          <cell r="E540">
            <v>12083654.390000001</v>
          </cell>
          <cell r="F540">
            <v>1188485.3599999994</v>
          </cell>
          <cell r="G540">
            <v>100231489</v>
          </cell>
          <cell r="H540" t="str">
            <v>Landesbank Berlin AG</v>
          </cell>
          <cell r="I540">
            <v>81</v>
          </cell>
          <cell r="J540" t="str">
            <v>Russia</v>
          </cell>
          <cell r="K540">
            <v>308101070</v>
          </cell>
          <cell r="L540" t="str">
            <v>Gazprombank</v>
          </cell>
          <cell r="M540">
            <v>41479</v>
          </cell>
          <cell r="N540" t="str">
            <v>FKG</v>
          </cell>
          <cell r="O540" t="str">
            <v>Auf- und Abhaspelanlagen, elektrische Antriebsausrüstung,ver tikale Staucheinrichtung, Walzlagerung, KühleinrichtungenUmw eltsysteme (=entspricht deutschen Anteil),Walzgerüste, Antri ebsspindeln, Werkzeugausrüstung sowieEinzelteile der Wal</v>
          </cell>
          <cell r="P540">
            <v>80103</v>
          </cell>
          <cell r="Q540" t="str">
            <v>Warmwalzwerke</v>
          </cell>
          <cell r="R540">
            <v>8</v>
          </cell>
          <cell r="S540" t="str">
            <v>Verarbeitende Industrie</v>
          </cell>
          <cell r="T540">
            <v>801</v>
          </cell>
          <cell r="U540" t="str">
            <v>Metallindustrie</v>
          </cell>
        </row>
        <row r="541">
          <cell r="A541">
            <v>28042</v>
          </cell>
          <cell r="B541">
            <v>14167540</v>
          </cell>
          <cell r="D541">
            <v>16119246.650000002</v>
          </cell>
          <cell r="E541">
            <v>12029288.520000001</v>
          </cell>
          <cell r="F541">
            <v>4089958.1300000008</v>
          </cell>
          <cell r="G541">
            <v>100162246</v>
          </cell>
          <cell r="H541" t="str">
            <v>ODDO BHF SE</v>
          </cell>
          <cell r="I541">
            <v>632</v>
          </cell>
          <cell r="J541" t="str">
            <v>Saudi Arabia</v>
          </cell>
          <cell r="K541">
            <v>363208905</v>
          </cell>
          <cell r="L541" t="str">
            <v>Arabian Machinery &amp; Heavy Equipment Company</v>
          </cell>
          <cell r="M541">
            <v>44915</v>
          </cell>
          <cell r="N541" t="str">
            <v>FKG isol.</v>
          </cell>
          <cell r="O541" t="str">
            <v>Lieferung von 13 Teleskop-Mobilkranen</v>
          </cell>
          <cell r="P541">
            <v>50643</v>
          </cell>
          <cell r="Q541" t="str">
            <v>Krane/Hebezeuge/Fördermittel</v>
          </cell>
          <cell r="R541">
            <v>5</v>
          </cell>
          <cell r="S541" t="str">
            <v>Transport / Infrastruktur</v>
          </cell>
          <cell r="T541">
            <v>506</v>
          </cell>
          <cell r="U541" t="str">
            <v>Transportmittel (ohne Flugzeug und Schiff)</v>
          </cell>
          <cell r="V541" t="str">
            <v>V01.01.01.</v>
          </cell>
          <cell r="W541" t="str">
            <v>Öl: Förderung, Exploration</v>
          </cell>
        </row>
        <row r="542">
          <cell r="A542">
            <v>170908900589</v>
          </cell>
          <cell r="B542">
            <v>54436261</v>
          </cell>
          <cell r="D542">
            <v>14130578.74</v>
          </cell>
          <cell r="E542">
            <v>11975066.720000001</v>
          </cell>
          <cell r="F542">
            <v>2155512.0199999996</v>
          </cell>
          <cell r="G542">
            <v>100170908</v>
          </cell>
          <cell r="H542" t="str">
            <v>COMMERZBANK Aktiengesellschaft</v>
          </cell>
          <cell r="I542">
            <v>52</v>
          </cell>
          <cell r="J542" t="str">
            <v>Turkey</v>
          </cell>
          <cell r="K542">
            <v>41861</v>
          </cell>
          <cell r="L542" t="str">
            <v>Akhisar RES Enerji A.S.</v>
          </cell>
          <cell r="M542">
            <v>40548</v>
          </cell>
          <cell r="N542" t="str">
            <v>FKG isol.</v>
          </cell>
          <cell r="O542" t="str">
            <v>Lieferung, Montage und Inbetriebnahme von 18 NordexWindturbi nen zur Betreibung eines Windparks*Exporteur: Nordex Engergy  GmbH, Norderstedt</v>
          </cell>
          <cell r="P542">
            <v>40103</v>
          </cell>
          <cell r="Q542" t="str">
            <v>Windkraft</v>
          </cell>
          <cell r="R542">
            <v>4</v>
          </cell>
          <cell r="S542" t="str">
            <v>Energie</v>
          </cell>
          <cell r="T542">
            <v>401</v>
          </cell>
          <cell r="U542" t="str">
            <v>Erneuerbare Energien</v>
          </cell>
        </row>
        <row r="543">
          <cell r="A543">
            <v>166454900498</v>
          </cell>
          <cell r="B543">
            <v>25100000</v>
          </cell>
          <cell r="D543">
            <v>14545450</v>
          </cell>
          <cell r="E543">
            <v>11922500</v>
          </cell>
          <cell r="F543">
            <v>2622950</v>
          </cell>
          <cell r="G543">
            <v>100166454</v>
          </cell>
          <cell r="H543" t="str">
            <v>Bayerische Landesbank</v>
          </cell>
          <cell r="I543">
            <v>700</v>
          </cell>
          <cell r="J543" t="str">
            <v>Indonesia</v>
          </cell>
          <cell r="K543">
            <v>370009103</v>
          </cell>
          <cell r="L543" t="str">
            <v>Ministry of Finance</v>
          </cell>
          <cell r="M543">
            <v>43070</v>
          </cell>
          <cell r="N543" t="str">
            <v>FKB</v>
          </cell>
          <cell r="O543" t="str">
            <v>Lieferung von 6 Trainingsflugzeugen</v>
          </cell>
          <cell r="P543">
            <v>50622</v>
          </cell>
          <cell r="Q543" t="str">
            <v>Flugzeuge</v>
          </cell>
          <cell r="R543">
            <v>5</v>
          </cell>
          <cell r="S543" t="str">
            <v>Transport / Infrastruktur</v>
          </cell>
          <cell r="T543">
            <v>506</v>
          </cell>
          <cell r="U543" t="str">
            <v>Flugzeuge</v>
          </cell>
        </row>
        <row r="544">
          <cell r="A544">
            <v>166454900440</v>
          </cell>
          <cell r="B544">
            <v>29691700</v>
          </cell>
          <cell r="D544">
            <v>14971530.789999997</v>
          </cell>
          <cell r="E544">
            <v>11892827.049999999</v>
          </cell>
          <cell r="F544">
            <v>3078703.7399999984</v>
          </cell>
          <cell r="G544">
            <v>100166454</v>
          </cell>
          <cell r="H544" t="str">
            <v>Bayerische Landesbank</v>
          </cell>
          <cell r="I544">
            <v>52</v>
          </cell>
          <cell r="J544" t="str">
            <v>Turkey</v>
          </cell>
          <cell r="K544">
            <v>305223313</v>
          </cell>
          <cell r="L544" t="str">
            <v>Kütle Enerji Yatirim Üretim ve Tic. A.S.</v>
          </cell>
          <cell r="M544">
            <v>41935</v>
          </cell>
          <cell r="N544" t="str">
            <v>FKG isol.</v>
          </cell>
          <cell r="O544" t="str">
            <v>ein Windkraftprojekt Bagarasi in KocarliFinanziert werden so llen deutsche und deckungsfähige Kosten.*Exporteur: Nordex E nergy GmbH, 22419 Hamburg + türkischeTochter</v>
          </cell>
          <cell r="P544">
            <v>40103</v>
          </cell>
          <cell r="Q544" t="str">
            <v>Windkraft</v>
          </cell>
          <cell r="R544">
            <v>4</v>
          </cell>
          <cell r="S544" t="str">
            <v>Energie</v>
          </cell>
          <cell r="T544">
            <v>401</v>
          </cell>
          <cell r="U544" t="str">
            <v>Erneuerbare Energien</v>
          </cell>
          <cell r="Y544">
            <v>42308</v>
          </cell>
        </row>
        <row r="545">
          <cell r="A545">
            <v>373961900006</v>
          </cell>
          <cell r="B545">
            <v>104480028</v>
          </cell>
          <cell r="D545">
            <v>11909503.68</v>
          </cell>
          <cell r="E545">
            <v>11851716.870000001</v>
          </cell>
          <cell r="F545">
            <v>57786.809999998659</v>
          </cell>
          <cell r="G545">
            <v>100373961</v>
          </cell>
          <cell r="H545" t="str">
            <v>Deutsche Pfandbriefbank AG</v>
          </cell>
          <cell r="I545">
            <v>52</v>
          </cell>
          <cell r="J545" t="str">
            <v>Turkey</v>
          </cell>
          <cell r="K545">
            <v>305203311</v>
          </cell>
          <cell r="L545" t="str">
            <v>Türk Hava Yollari A.O. THY Turkish Airlines</v>
          </cell>
          <cell r="M545">
            <v>42151</v>
          </cell>
          <cell r="N545" t="str">
            <v>ABG Darlehen</v>
          </cell>
          <cell r="O545" t="str">
            <v>1 Airbus A330-300 mit GE Triebwerken (MSN 1620)</v>
          </cell>
          <cell r="P545">
            <v>50621</v>
          </cell>
          <cell r="Q545" t="str">
            <v>Airbusse</v>
          </cell>
          <cell r="R545">
            <v>5</v>
          </cell>
          <cell r="S545" t="str">
            <v>Transport / Infrastruktur</v>
          </cell>
          <cell r="T545">
            <v>506</v>
          </cell>
          <cell r="U545" t="str">
            <v>Flugzeuge</v>
          </cell>
        </row>
        <row r="546">
          <cell r="A546">
            <v>7751</v>
          </cell>
          <cell r="B546">
            <v>17730000</v>
          </cell>
          <cell r="D546">
            <v>14921265.439999998</v>
          </cell>
          <cell r="E546">
            <v>11842274.16</v>
          </cell>
          <cell r="F546">
            <v>3078991.2799999975</v>
          </cell>
          <cell r="G546">
            <v>100162246</v>
          </cell>
          <cell r="H546" t="str">
            <v>ODDO BHF SE</v>
          </cell>
          <cell r="I546">
            <v>632</v>
          </cell>
          <cell r="J546" t="str">
            <v>Saudi Arabia</v>
          </cell>
          <cell r="K546">
            <v>363208905</v>
          </cell>
          <cell r="L546" t="str">
            <v>Arabian Machinery &amp; Heavy Equipment Company</v>
          </cell>
          <cell r="M546">
            <v>44102</v>
          </cell>
          <cell r="N546" t="str">
            <v>FKG isol.</v>
          </cell>
          <cell r="O546" t="str">
            <v>Lieferung von 19 Teleskop-Mobilkranen (Lieferlos 1)</v>
          </cell>
          <cell r="P546">
            <v>50643</v>
          </cell>
          <cell r="Q546" t="str">
            <v>Krane/Hebezeuge/Fördermittel</v>
          </cell>
          <cell r="R546">
            <v>5</v>
          </cell>
          <cell r="S546" t="str">
            <v>Transport / Infrastruktur</v>
          </cell>
          <cell r="T546">
            <v>506</v>
          </cell>
          <cell r="U546" t="str">
            <v>Transportmittel (ohne Flugzeug und Schiff)</v>
          </cell>
        </row>
        <row r="547">
          <cell r="A547">
            <v>16860</v>
          </cell>
          <cell r="B547">
            <v>22038500</v>
          </cell>
          <cell r="D547">
            <v>13734951.51</v>
          </cell>
          <cell r="E547">
            <v>11840475.469999999</v>
          </cell>
          <cell r="F547">
            <v>1894476.040000001</v>
          </cell>
          <cell r="G547">
            <v>100170908</v>
          </cell>
          <cell r="H547" t="str">
            <v>COMMERZBANK Aktiengesellschaft</v>
          </cell>
          <cell r="I547">
            <v>81</v>
          </cell>
          <cell r="J547" t="str">
            <v>Russia</v>
          </cell>
          <cell r="K547">
            <v>308100185</v>
          </cell>
          <cell r="L547" t="str">
            <v>PAO Magnitogorskiy Metallurgicheskiy Kombinat (MMK) (INN 7414003633)</v>
          </cell>
          <cell r="M547">
            <v>44482</v>
          </cell>
          <cell r="N547" t="str">
            <v>FKG</v>
          </cell>
          <cell r="O547" t="str">
            <v>Wiederaufbau eines Kaltwalzwerkes</v>
          </cell>
          <cell r="P547">
            <v>80104</v>
          </cell>
          <cell r="Q547" t="str">
            <v>Kaltwalzwerke</v>
          </cell>
          <cell r="R547">
            <v>8</v>
          </cell>
          <cell r="S547" t="str">
            <v>Verarbeitende Industrie</v>
          </cell>
          <cell r="T547">
            <v>801</v>
          </cell>
          <cell r="U547" t="str">
            <v>Metallindustrie</v>
          </cell>
        </row>
        <row r="548">
          <cell r="A548">
            <v>600478900091</v>
          </cell>
          <cell r="B548">
            <v>102209009</v>
          </cell>
          <cell r="D548">
            <v>14013897.27</v>
          </cell>
          <cell r="E548">
            <v>11743923</v>
          </cell>
          <cell r="F548">
            <v>2269974.2699999996</v>
          </cell>
          <cell r="G548">
            <v>100600478</v>
          </cell>
          <cell r="H548" t="str">
            <v>Société Générale S.A.</v>
          </cell>
          <cell r="I548">
            <v>52</v>
          </cell>
          <cell r="J548" t="str">
            <v>Turkey</v>
          </cell>
          <cell r="K548">
            <v>305203311</v>
          </cell>
          <cell r="L548" t="str">
            <v>Türk Hava Yollari A.O. THY Turkish Airlines</v>
          </cell>
          <cell r="M548">
            <v>42284</v>
          </cell>
          <cell r="N548" t="str">
            <v>ABG Darlehen</v>
          </cell>
          <cell r="O548" t="str">
            <v>1 Airbus A330-303 FZ mit GE-Triebwerken (MSN 1640) zzgl.BFE - Lieferungen</v>
          </cell>
          <cell r="P548">
            <v>50621</v>
          </cell>
          <cell r="Q548" t="str">
            <v>Airbusse</v>
          </cell>
          <cell r="R548">
            <v>5</v>
          </cell>
          <cell r="S548" t="str">
            <v>Transport / Infrastruktur</v>
          </cell>
          <cell r="T548">
            <v>506</v>
          </cell>
          <cell r="U548" t="str">
            <v>Flugzeuge</v>
          </cell>
        </row>
        <row r="549">
          <cell r="A549">
            <v>17904</v>
          </cell>
          <cell r="B549">
            <v>15288000</v>
          </cell>
          <cell r="D549">
            <v>16418929.800000001</v>
          </cell>
          <cell r="E549">
            <v>11727807</v>
          </cell>
          <cell r="F549">
            <v>4691122.8000000007</v>
          </cell>
          <cell r="G549">
            <v>100163405</v>
          </cell>
          <cell r="H549" t="str">
            <v>DZ BANK AG Deutsche Zentral-Genossenschaftsbank, Frankfurt am Main</v>
          </cell>
          <cell r="I549">
            <v>720</v>
          </cell>
          <cell r="J549" t="str">
            <v>China</v>
          </cell>
          <cell r="K549">
            <v>28342</v>
          </cell>
          <cell r="L549" t="str">
            <v>Yongguan New Materials Technology (Shangdong) Co.,Ltd.</v>
          </cell>
          <cell r="M549">
            <v>44336</v>
          </cell>
          <cell r="N549" t="str">
            <v>FKG isol.</v>
          </cell>
          <cell r="O549" t="str">
            <v>Lieferung, Montage und Inbetriebnahme einer Anlage zur Herst ellung biaxial verstreckter Polypropylen-Folien (BOPP)</v>
          </cell>
          <cell r="P549">
            <v>80603</v>
          </cell>
          <cell r="Q549" t="str">
            <v>Maschinen für Kunststoffindustrie</v>
          </cell>
          <cell r="R549">
            <v>8</v>
          </cell>
          <cell r="S549" t="str">
            <v>Verarbeitende Industrie</v>
          </cell>
          <cell r="T549">
            <v>806</v>
          </cell>
          <cell r="U549" t="str">
            <v>Maschinenbau für die verarbeitende Industrie</v>
          </cell>
        </row>
        <row r="550">
          <cell r="A550">
            <v>600478900089</v>
          </cell>
          <cell r="B550">
            <v>102124318</v>
          </cell>
          <cell r="D550">
            <v>13993019.43</v>
          </cell>
          <cell r="E550">
            <v>11724321.91</v>
          </cell>
          <cell r="F550">
            <v>2268697.5199999996</v>
          </cell>
          <cell r="G550">
            <v>100600478</v>
          </cell>
          <cell r="H550" t="str">
            <v>Société Générale S.A.</v>
          </cell>
          <cell r="I550">
            <v>52</v>
          </cell>
          <cell r="J550" t="str">
            <v>Turkey</v>
          </cell>
          <cell r="K550">
            <v>305203311</v>
          </cell>
          <cell r="L550" t="str">
            <v>Türk Hava Yollari A.O. THY Turkish Airlines</v>
          </cell>
          <cell r="M550">
            <v>42151</v>
          </cell>
          <cell r="N550" t="str">
            <v>ABG Darlehen</v>
          </cell>
          <cell r="O550" t="str">
            <v>1 Airbus A330-303 FZ mit GE-Triebwerken (MSN 1616)</v>
          </cell>
          <cell r="P550">
            <v>50621</v>
          </cell>
          <cell r="Q550" t="str">
            <v>Airbusse</v>
          </cell>
          <cell r="R550">
            <v>5</v>
          </cell>
          <cell r="S550" t="str">
            <v>Transport / Infrastruktur</v>
          </cell>
          <cell r="T550">
            <v>506</v>
          </cell>
          <cell r="U550" t="str">
            <v>Flugzeuge</v>
          </cell>
        </row>
        <row r="551">
          <cell r="A551">
            <v>166454900502</v>
          </cell>
          <cell r="B551">
            <v>20850700</v>
          </cell>
          <cell r="D551">
            <v>16168223.609999999</v>
          </cell>
          <cell r="E551">
            <v>11716104.110000001</v>
          </cell>
          <cell r="F551">
            <v>4452119.4999999981</v>
          </cell>
          <cell r="G551">
            <v>100166454</v>
          </cell>
          <cell r="H551" t="str">
            <v>Bayerische Landesbank</v>
          </cell>
          <cell r="I551">
            <v>52</v>
          </cell>
          <cell r="J551" t="str">
            <v>Turkey</v>
          </cell>
          <cell r="K551">
            <v>305224493</v>
          </cell>
          <cell r="L551" t="str">
            <v>Eber Elektrik Üretim A.S.</v>
          </cell>
          <cell r="M551">
            <v>43130</v>
          </cell>
          <cell r="N551" t="str">
            <v>FKG isol.</v>
          </cell>
          <cell r="O551" t="str">
            <v>Liefergeschäft A: Windturbinen, Transformer und Schaltanl.so wie Betriebs- und ÜberwachungssystemLiefergeschäft B: Ankerk örbe, Türme, Rotorblätter, Montageund InbetriebnahmeExporteu r: Nordex Enerji A.S., Istanbul</v>
          </cell>
          <cell r="P551">
            <v>40103</v>
          </cell>
          <cell r="Q551" t="str">
            <v>Windkraft</v>
          </cell>
          <cell r="R551">
            <v>4</v>
          </cell>
          <cell r="S551" t="str">
            <v>Energie</v>
          </cell>
          <cell r="T551">
            <v>401</v>
          </cell>
          <cell r="U551" t="str">
            <v>Erneuerbare Energien</v>
          </cell>
        </row>
        <row r="552">
          <cell r="A552">
            <v>24324</v>
          </cell>
          <cell r="B552">
            <v>12992000</v>
          </cell>
          <cell r="D552">
            <v>15818214.389999999</v>
          </cell>
          <cell r="E552">
            <v>11631040.029999999</v>
          </cell>
          <cell r="F552">
            <v>4187174.3599999994</v>
          </cell>
          <cell r="G552">
            <v>100101665</v>
          </cell>
          <cell r="H552" t="str">
            <v>AKA Ausfuhrkredit-Gesellschaft mit beschränkter Haftung</v>
          </cell>
          <cell r="I552">
            <v>508</v>
          </cell>
          <cell r="J552" t="str">
            <v>Brazil</v>
          </cell>
          <cell r="K552">
            <v>32739</v>
          </cell>
          <cell r="L552" t="str">
            <v>Super Terminais Comercio e Industria Ltda</v>
          </cell>
          <cell r="M552">
            <v>44726</v>
          </cell>
          <cell r="N552" t="str">
            <v>FKG</v>
          </cell>
          <cell r="O552" t="str">
            <v>Lieferung, Montage und Inbetriebnahme von drei Hafen-Pontonk ranen und Sockeln</v>
          </cell>
          <cell r="P552">
            <v>51103</v>
          </cell>
          <cell r="Q552" t="str">
            <v>Maschinen für die Wasserwirtschaft</v>
          </cell>
          <cell r="R552">
            <v>5</v>
          </cell>
          <cell r="S552" t="str">
            <v>Transport / Infrastruktur</v>
          </cell>
          <cell r="T552">
            <v>511</v>
          </cell>
          <cell r="U552" t="str">
            <v>Maschinenbau Infrastruktur</v>
          </cell>
        </row>
        <row r="553">
          <cell r="A553">
            <v>373961900007</v>
          </cell>
          <cell r="B553">
            <v>102485776</v>
          </cell>
          <cell r="D553">
            <v>11644824.729999999</v>
          </cell>
          <cell r="E553">
            <v>11602755.6</v>
          </cell>
          <cell r="F553">
            <v>42069.129999998957</v>
          </cell>
          <cell r="G553">
            <v>100373961</v>
          </cell>
          <cell r="H553" t="str">
            <v>Deutsche Pfandbriefbank AG</v>
          </cell>
          <cell r="I553">
            <v>52</v>
          </cell>
          <cell r="J553" t="str">
            <v>Turkey</v>
          </cell>
          <cell r="K553">
            <v>305203311</v>
          </cell>
          <cell r="L553" t="str">
            <v>Türk Hava Yollari A.O. THY Turkish Airlines</v>
          </cell>
          <cell r="M553">
            <v>42151</v>
          </cell>
          <cell r="N553" t="str">
            <v>ABG Darlehen</v>
          </cell>
          <cell r="O553" t="str">
            <v>1 Airbus A330-300 mit GE Triebwerken (MSN 1622)</v>
          </cell>
          <cell r="P553">
            <v>50621</v>
          </cell>
          <cell r="Q553" t="str">
            <v>Airbusse</v>
          </cell>
          <cell r="R553">
            <v>5</v>
          </cell>
          <cell r="S553" t="str">
            <v>Transport / Infrastruktur</v>
          </cell>
          <cell r="T553">
            <v>506</v>
          </cell>
          <cell r="U553" t="str">
            <v>Flugzeuge</v>
          </cell>
        </row>
        <row r="554">
          <cell r="A554">
            <v>313468900216</v>
          </cell>
          <cell r="B554">
            <v>66078923</v>
          </cell>
          <cell r="D554">
            <v>13361082.120000001</v>
          </cell>
          <cell r="E554">
            <v>11578336.57</v>
          </cell>
          <cell r="F554">
            <v>1782745.5500000007</v>
          </cell>
          <cell r="G554">
            <v>100313468</v>
          </cell>
          <cell r="H554" t="str">
            <v>Export Credits Guarantee Department (ECGD)</v>
          </cell>
          <cell r="I554">
            <v>680</v>
          </cell>
          <cell r="J554" t="str">
            <v>Thailand</v>
          </cell>
          <cell r="K554">
            <v>368000887</v>
          </cell>
          <cell r="L554" t="str">
            <v>Thai Airways International Public Company Limited</v>
          </cell>
          <cell r="M554">
            <v>41324</v>
          </cell>
          <cell r="N554" t="str">
            <v>ABG Darlehen</v>
          </cell>
          <cell r="O554" t="str">
            <v>1 Airbus A380-800 Fz. mit RR-Triebwerken (MSN 100)</v>
          </cell>
          <cell r="P554">
            <v>50621</v>
          </cell>
          <cell r="Q554" t="str">
            <v>Airbusse</v>
          </cell>
          <cell r="R554">
            <v>5</v>
          </cell>
          <cell r="S554" t="str">
            <v>Transport / Infrastruktur</v>
          </cell>
          <cell r="T554">
            <v>506</v>
          </cell>
          <cell r="U554" t="str">
            <v>Flugzeuge</v>
          </cell>
        </row>
        <row r="555">
          <cell r="A555">
            <v>325271900009</v>
          </cell>
          <cell r="B555">
            <v>38901688</v>
          </cell>
          <cell r="D555">
            <v>13381496.660000002</v>
          </cell>
          <cell r="E555">
            <v>11535772.99</v>
          </cell>
          <cell r="F555">
            <v>1845723.6700000018</v>
          </cell>
          <cell r="G555">
            <v>100325271</v>
          </cell>
          <cell r="H555" t="str">
            <v>FINNVERA PLC Major Customers and Export Credit Guarantees</v>
          </cell>
          <cell r="I555">
            <v>508</v>
          </cell>
          <cell r="J555" t="str">
            <v>Brazil</v>
          </cell>
          <cell r="K555">
            <v>350805772</v>
          </cell>
          <cell r="L555" t="str">
            <v>Klabin S/A</v>
          </cell>
          <cell r="M555">
            <v>42335</v>
          </cell>
          <cell r="N555" t="str">
            <v>FKG isol.</v>
          </cell>
          <cell r="O555" t="str">
            <v>2 Turbinen, 2 Generatoren, 1 Reinigungssystem + Ersatzteile</v>
          </cell>
          <cell r="P555">
            <v>60201</v>
          </cell>
          <cell r="Q555" t="str">
            <v>Anlagen: Herstellung von Zellstoff</v>
          </cell>
          <cell r="R555">
            <v>6</v>
          </cell>
          <cell r="S555" t="str">
            <v>Papier-, Holz-, Leder- und Textilindustrie</v>
          </cell>
          <cell r="T555">
            <v>602</v>
          </cell>
          <cell r="U555" t="str">
            <v>Papier- und Zellstoffherstellung</v>
          </cell>
          <cell r="X555">
            <v>584500000</v>
          </cell>
        </row>
        <row r="556">
          <cell r="A556">
            <v>352247900430</v>
          </cell>
          <cell r="B556">
            <v>21044476</v>
          </cell>
          <cell r="D556">
            <v>16351495.299999999</v>
          </cell>
          <cell r="E556">
            <v>11515137.5</v>
          </cell>
          <cell r="F556">
            <v>4836357.7999999989</v>
          </cell>
          <cell r="G556">
            <v>100352247</v>
          </cell>
          <cell r="H556" t="str">
            <v>KfW IPEX-Bank GmbH</v>
          </cell>
          <cell r="I556">
            <v>52</v>
          </cell>
          <cell r="J556" t="str">
            <v>Turkey</v>
          </cell>
          <cell r="K556">
            <v>305224250</v>
          </cell>
          <cell r="L556" t="str">
            <v>Borares Enerji Elektrik Üretim A.S. (Karova Projekt)</v>
          </cell>
          <cell r="M556">
            <v>42817</v>
          </cell>
          <cell r="N556" t="str">
            <v>FKG isol.</v>
          </cell>
          <cell r="O556" t="str">
            <v>Windturbinen mit insgesamt 13 Einheiten*Exporteur: GE Wind E nergy GmbH, SalzbergenGeneral Elektrik Ticaret Ve Servis AS,  Istanbul.</v>
          </cell>
          <cell r="P556">
            <v>40103</v>
          </cell>
          <cell r="Q556" t="str">
            <v>Windkraft</v>
          </cell>
          <cell r="R556">
            <v>4</v>
          </cell>
          <cell r="S556" t="str">
            <v>Energie</v>
          </cell>
          <cell r="T556">
            <v>401</v>
          </cell>
          <cell r="U556" t="str">
            <v>Erneuerbare Energien</v>
          </cell>
        </row>
        <row r="557">
          <cell r="A557">
            <v>17811</v>
          </cell>
          <cell r="B557">
            <v>13725000</v>
          </cell>
          <cell r="D557">
            <v>15419049.130000001</v>
          </cell>
          <cell r="E557">
            <v>11506753.09</v>
          </cell>
          <cell r="F557">
            <v>3912296.040000001</v>
          </cell>
          <cell r="G557">
            <v>100182709</v>
          </cell>
          <cell r="H557" t="str">
            <v>Landesbank Baden-Württemberg</v>
          </cell>
          <cell r="I557">
            <v>52</v>
          </cell>
          <cell r="J557" t="str">
            <v>Turkey</v>
          </cell>
          <cell r="K557">
            <v>305206362</v>
          </cell>
          <cell r="L557" t="str">
            <v>Gülsan Sentetik Dokuma Sanayi ve Ticaret A.S.</v>
          </cell>
          <cell r="M557">
            <v>44370</v>
          </cell>
          <cell r="N557" t="str">
            <v>FKG isol.</v>
          </cell>
          <cell r="O557" t="str">
            <v>Lieferung, Montage und Inbetriebnahme von zwei Anlagen zur H erstellung von Teppichgarnen</v>
          </cell>
          <cell r="P557">
            <v>60401</v>
          </cell>
          <cell r="Q557" t="str">
            <v>Anlagen: Herstellung von Textilien</v>
          </cell>
          <cell r="R557">
            <v>6</v>
          </cell>
          <cell r="S557" t="str">
            <v>Papier-, Holz-, Leder- und Textilindustrie</v>
          </cell>
          <cell r="T557">
            <v>604</v>
          </cell>
          <cell r="U557" t="str">
            <v>Textil- und Lederindustrie</v>
          </cell>
          <cell r="Y557">
            <v>44501</v>
          </cell>
        </row>
        <row r="558">
          <cell r="A558">
            <v>600478900090</v>
          </cell>
          <cell r="B558">
            <v>100021787</v>
          </cell>
          <cell r="D558">
            <v>13690537.219999999</v>
          </cell>
          <cell r="E558">
            <v>11471565.039999999</v>
          </cell>
          <cell r="F558">
            <v>2218972.1799999997</v>
          </cell>
          <cell r="G558">
            <v>100600478</v>
          </cell>
          <cell r="H558" t="str">
            <v>Société Générale S.A.</v>
          </cell>
          <cell r="I558">
            <v>52</v>
          </cell>
          <cell r="J558" t="str">
            <v>Turkey</v>
          </cell>
          <cell r="K558">
            <v>305203311</v>
          </cell>
          <cell r="L558" t="str">
            <v>Türk Hava Yollari A.O. THY Turkish Airlines</v>
          </cell>
          <cell r="M558">
            <v>42243</v>
          </cell>
          <cell r="N558" t="str">
            <v>ABG Darlehen</v>
          </cell>
          <cell r="O558" t="str">
            <v>1 Airbus A330-300 FZ mit GE-Triebwerken (MSN 1629) einschl.B FE - Lieferungen</v>
          </cell>
          <cell r="P558">
            <v>50621</v>
          </cell>
          <cell r="Q558" t="str">
            <v>Airbusse</v>
          </cell>
          <cell r="R558">
            <v>5</v>
          </cell>
          <cell r="S558" t="str">
            <v>Transport / Infrastruktur</v>
          </cell>
          <cell r="T558">
            <v>506</v>
          </cell>
          <cell r="U558" t="str">
            <v>Flugzeuge</v>
          </cell>
        </row>
        <row r="559">
          <cell r="A559">
            <v>321963900016</v>
          </cell>
          <cell r="B559">
            <v>112110964</v>
          </cell>
          <cell r="D559">
            <v>11991372.719999999</v>
          </cell>
          <cell r="E559">
            <v>11417419.039999999</v>
          </cell>
          <cell r="F559">
            <v>573953.6799999997</v>
          </cell>
          <cell r="G559">
            <v>100321963</v>
          </cell>
          <cell r="H559" t="str">
            <v>C.E.S.C.E. Compania Espanola de Seguros de Credito a la Exportacion S.A.</v>
          </cell>
          <cell r="I559">
            <v>3</v>
          </cell>
          <cell r="J559" t="str">
            <v>Netherlands</v>
          </cell>
          <cell r="K559">
            <v>300314570</v>
          </cell>
          <cell r="L559" t="str">
            <v>MRTT Finance Company B.V.</v>
          </cell>
          <cell r="M559">
            <v>40539</v>
          </cell>
          <cell r="N559" t="str">
            <v>FKB isol.</v>
          </cell>
          <cell r="O559" t="str">
            <v>3 Airbus A330-200 Multi Role Tanker Transport Flugzeuge</v>
          </cell>
          <cell r="P559">
            <v>50621</v>
          </cell>
          <cell r="Q559" t="str">
            <v>Airbusse</v>
          </cell>
          <cell r="R559">
            <v>5</v>
          </cell>
          <cell r="S559" t="str">
            <v>Transport / Infrastruktur</v>
          </cell>
          <cell r="T559">
            <v>506</v>
          </cell>
          <cell r="U559" t="str">
            <v>Flugzeuge</v>
          </cell>
        </row>
        <row r="560">
          <cell r="A560">
            <v>182709901060</v>
          </cell>
          <cell r="B560">
            <v>23293750</v>
          </cell>
          <cell r="D560">
            <v>14364822.6</v>
          </cell>
          <cell r="E560">
            <v>11400652.77</v>
          </cell>
          <cell r="F560">
            <v>2964169.83</v>
          </cell>
          <cell r="G560">
            <v>100182709</v>
          </cell>
          <cell r="H560" t="str">
            <v>Landesbank Baden-Württemberg</v>
          </cell>
          <cell r="I560">
            <v>664</v>
          </cell>
          <cell r="J560" t="str">
            <v>India</v>
          </cell>
          <cell r="K560">
            <v>366416528</v>
          </cell>
          <cell r="L560" t="str">
            <v>Bhilosa Industries Pvt. Ltd</v>
          </cell>
          <cell r="M560">
            <v>43054</v>
          </cell>
          <cell r="N560" t="str">
            <v>FKG</v>
          </cell>
          <cell r="O560" t="str">
            <v>2 Anlagen zur Erzeugung von Stapelfasern</v>
          </cell>
          <cell r="P560">
            <v>60401</v>
          </cell>
          <cell r="Q560" t="str">
            <v>Anlagen: Herstellung von Textilien</v>
          </cell>
          <cell r="R560">
            <v>6</v>
          </cell>
          <cell r="S560" t="str">
            <v>Papier-, Holz-, Leder- und Textilindustrie</v>
          </cell>
          <cell r="T560">
            <v>604</v>
          </cell>
          <cell r="U560" t="str">
            <v>Textil- und Lederindustrie</v>
          </cell>
        </row>
        <row r="561">
          <cell r="A561">
            <v>163405900609</v>
          </cell>
          <cell r="B561">
            <v>21657250</v>
          </cell>
          <cell r="D561">
            <v>13725024.84</v>
          </cell>
          <cell r="E561">
            <v>11399788.890000001</v>
          </cell>
          <cell r="F561">
            <v>2325235.9499999993</v>
          </cell>
          <cell r="G561">
            <v>100163405</v>
          </cell>
          <cell r="H561" t="str">
            <v>DZ BANK AG Deutsche Zentral-Genossenschaftsbank, Frankfurt am Main</v>
          </cell>
          <cell r="I561">
            <v>52</v>
          </cell>
          <cell r="J561" t="str">
            <v>Turkey</v>
          </cell>
          <cell r="K561">
            <v>305225084</v>
          </cell>
          <cell r="L561" t="str">
            <v>Yilport Holding A.S.</v>
          </cell>
          <cell r="M561">
            <v>44103</v>
          </cell>
          <cell r="N561" t="str">
            <v>FKG isol.</v>
          </cell>
          <cell r="O561" t="str">
            <v>6 Hafenmobilkrane</v>
          </cell>
          <cell r="P561">
            <v>50643</v>
          </cell>
          <cell r="Q561" t="str">
            <v>Krane/Hebezeuge/Fördermittel</v>
          </cell>
          <cell r="R561">
            <v>5</v>
          </cell>
          <cell r="S561" t="str">
            <v>Transport / Infrastruktur</v>
          </cell>
          <cell r="T561">
            <v>506</v>
          </cell>
          <cell r="U561" t="str">
            <v>Transportmittel (ohne Flugzeug und Schiff)</v>
          </cell>
        </row>
        <row r="562">
          <cell r="A562">
            <v>23076</v>
          </cell>
          <cell r="B562">
            <v>13200000</v>
          </cell>
          <cell r="D562">
            <v>15465240.019999998</v>
          </cell>
          <cell r="E562">
            <v>11371500.040000001</v>
          </cell>
          <cell r="F562">
            <v>4093739.9799999967</v>
          </cell>
          <cell r="G562">
            <v>100182709</v>
          </cell>
          <cell r="H562" t="str">
            <v>Landesbank Baden-Württemberg</v>
          </cell>
          <cell r="I562">
            <v>664</v>
          </cell>
          <cell r="J562" t="str">
            <v>India</v>
          </cell>
          <cell r="K562">
            <v>33208</v>
          </cell>
          <cell r="L562" t="str">
            <v>Nath Foils Private Limited</v>
          </cell>
          <cell r="M562">
            <v>44701</v>
          </cell>
          <cell r="N562" t="str">
            <v>FKG</v>
          </cell>
          <cell r="O562" t="str">
            <v>Lieferung eines Folienwalzwerkes, eines Separators und einer  Walzenschleifmaschine inkl. Montage und Inbetriebnahme</v>
          </cell>
          <cell r="P562">
            <v>80601</v>
          </cell>
          <cell r="Q562" t="str">
            <v>Maschinen für Metallerzeugnisse</v>
          </cell>
          <cell r="R562">
            <v>8</v>
          </cell>
          <cell r="S562" t="str">
            <v>Verarbeitende Industrie</v>
          </cell>
          <cell r="T562">
            <v>806</v>
          </cell>
          <cell r="U562" t="str">
            <v>Maschinenbau für die verarbeitende Industrie</v>
          </cell>
        </row>
        <row r="563">
          <cell r="A563">
            <v>9590</v>
          </cell>
          <cell r="B563">
            <v>14641054</v>
          </cell>
          <cell r="D563">
            <v>16048581.449999996</v>
          </cell>
          <cell r="E563">
            <v>11334188.739999998</v>
          </cell>
          <cell r="F563">
            <v>4714392.7099999972</v>
          </cell>
          <cell r="G563">
            <v>100313468</v>
          </cell>
          <cell r="H563" t="str">
            <v>Export Credits Guarantee Department (ECGD)</v>
          </cell>
          <cell r="I563">
            <v>52</v>
          </cell>
          <cell r="J563" t="str">
            <v>Turkey</v>
          </cell>
          <cell r="K563">
            <v>305210596</v>
          </cell>
          <cell r="L563" t="str">
            <v>Pegasus Hava Tasimaciligi A.S.</v>
          </cell>
          <cell r="M563">
            <v>44270</v>
          </cell>
          <cell r="N563" t="str">
            <v>ABG Darlehen</v>
          </cell>
          <cell r="O563" t="str">
            <v>1 Flugzeug A 321 neo</v>
          </cell>
          <cell r="P563">
            <v>50621</v>
          </cell>
          <cell r="Q563" t="str">
            <v>Airbusse</v>
          </cell>
          <cell r="R563">
            <v>5</v>
          </cell>
          <cell r="S563" t="str">
            <v>Transport / Infrastruktur</v>
          </cell>
          <cell r="T563">
            <v>506</v>
          </cell>
          <cell r="U563" t="str">
            <v>Flugzeuge</v>
          </cell>
        </row>
        <row r="564">
          <cell r="A564">
            <v>356793900079</v>
          </cell>
          <cell r="B564">
            <v>28025000</v>
          </cell>
          <cell r="D564">
            <v>13598924.639999999</v>
          </cell>
          <cell r="E564">
            <v>11332437.209999999</v>
          </cell>
          <cell r="F564">
            <v>2266487.4299999997</v>
          </cell>
          <cell r="G564">
            <v>100356793</v>
          </cell>
          <cell r="H564" t="str">
            <v>ING Bank, eine Niederlassung der ING-DiBa AG</v>
          </cell>
          <cell r="I564">
            <v>52</v>
          </cell>
          <cell r="J564" t="str">
            <v>Turkey</v>
          </cell>
          <cell r="K564">
            <v>305210730</v>
          </cell>
          <cell r="L564" t="str">
            <v>Asas Aluminyum Sanayi ve Ticaret A.S.</v>
          </cell>
          <cell r="M564">
            <v>42867</v>
          </cell>
          <cell r="N564" t="str">
            <v>FKG isol.</v>
          </cell>
          <cell r="O564" t="str">
            <v>Kompl. Produktionsline für Aluminiumfolie, bestehend imwesen tlichen aus einem Folienwalzwerk, Folienfertigwalzwerk,Abluf treinigungssystem, Folienseparator und Folienschneiderinkl. Montage*Exporteur: Achenbach Buschhütten GmbH &amp; Co. KG, Kr</v>
          </cell>
          <cell r="P564">
            <v>80104</v>
          </cell>
          <cell r="Q564" t="str">
            <v>Kaltwalzwerke</v>
          </cell>
          <cell r="R564">
            <v>8</v>
          </cell>
          <cell r="S564" t="str">
            <v>Verarbeitende Industrie</v>
          </cell>
          <cell r="T564">
            <v>801</v>
          </cell>
          <cell r="U564" t="str">
            <v>Metallindustrie</v>
          </cell>
          <cell r="Y564">
            <v>43312</v>
          </cell>
        </row>
        <row r="565">
          <cell r="A565">
            <v>9562</v>
          </cell>
          <cell r="B565">
            <v>14634996</v>
          </cell>
          <cell r="D565">
            <v>16041940.739999995</v>
          </cell>
          <cell r="E565">
            <v>11329498.809999999</v>
          </cell>
          <cell r="F565">
            <v>4712441.929999996</v>
          </cell>
          <cell r="G565">
            <v>100313468</v>
          </cell>
          <cell r="H565" t="str">
            <v>Export Credits Guarantee Department (ECGD)</v>
          </cell>
          <cell r="I565">
            <v>52</v>
          </cell>
          <cell r="J565" t="str">
            <v>Turkey</v>
          </cell>
          <cell r="K565">
            <v>305210596</v>
          </cell>
          <cell r="L565" t="str">
            <v>Pegasus Hava Tasimaciligi A.S.</v>
          </cell>
          <cell r="M565">
            <v>44270</v>
          </cell>
          <cell r="N565" t="str">
            <v>ABG Darlehen</v>
          </cell>
          <cell r="O565" t="str">
            <v>1 Flugzeug A 321 neo</v>
          </cell>
          <cell r="P565">
            <v>50621</v>
          </cell>
          <cell r="Q565" t="str">
            <v>Airbusse</v>
          </cell>
          <cell r="R565">
            <v>5</v>
          </cell>
          <cell r="S565" t="str">
            <v>Transport / Infrastruktur</v>
          </cell>
          <cell r="T565">
            <v>506</v>
          </cell>
          <cell r="U565" t="str">
            <v>Flugzeuge</v>
          </cell>
        </row>
        <row r="566">
          <cell r="A566">
            <v>166454900397</v>
          </cell>
          <cell r="B566">
            <v>41877641</v>
          </cell>
          <cell r="D566">
            <v>13815207.509999998</v>
          </cell>
          <cell r="E566">
            <v>11323940.59</v>
          </cell>
          <cell r="F566">
            <v>2491266.9199999981</v>
          </cell>
          <cell r="G566">
            <v>100166454</v>
          </cell>
          <cell r="H566" t="str">
            <v>Bayerische Landesbank</v>
          </cell>
          <cell r="I566">
            <v>52</v>
          </cell>
          <cell r="J566" t="str">
            <v>Turkey</v>
          </cell>
          <cell r="K566">
            <v>305222002</v>
          </cell>
          <cell r="L566" t="str">
            <v>Poyraz Enerji Elektrik Üretim A.S.</v>
          </cell>
          <cell r="M566">
            <v>40847</v>
          </cell>
          <cell r="N566" t="str">
            <v>FKG isol.</v>
          </cell>
          <cell r="O566" t="str">
            <v>Errichtung eines Windparks mit 27 Windkraftanlagen*Enercon G mbH, Aurich</v>
          </cell>
          <cell r="P566">
            <v>40103</v>
          </cell>
          <cell r="Q566" t="str">
            <v>Windkraft</v>
          </cell>
          <cell r="R566">
            <v>4</v>
          </cell>
          <cell r="S566" t="str">
            <v>Energie</v>
          </cell>
          <cell r="T566">
            <v>401</v>
          </cell>
          <cell r="U566" t="str">
            <v>Erneuerbare Energien</v>
          </cell>
          <cell r="X566">
            <v>57375000</v>
          </cell>
        </row>
        <row r="567">
          <cell r="A567">
            <v>170908901475</v>
          </cell>
          <cell r="B567">
            <v>14553010</v>
          </cell>
          <cell r="D567">
            <v>12449088.5</v>
          </cell>
          <cell r="E567">
            <v>11316233.699999999</v>
          </cell>
          <cell r="F567">
            <v>1132854.8000000007</v>
          </cell>
          <cell r="G567">
            <v>100170908</v>
          </cell>
          <cell r="H567" t="str">
            <v>COMMERZBANK Aktiengesellschaft</v>
          </cell>
          <cell r="I567">
            <v>52</v>
          </cell>
          <cell r="J567" t="str">
            <v>Turkey</v>
          </cell>
          <cell r="K567">
            <v>305205198</v>
          </cell>
          <cell r="L567" t="str">
            <v>Menderes Tekstil Sanayi ve Ticaret A.S.</v>
          </cell>
          <cell r="M567">
            <v>43734</v>
          </cell>
          <cell r="N567" t="str">
            <v>FKG</v>
          </cell>
          <cell r="O567" t="str">
            <v>Maschinenhäuser, Antriebsstränge, Blatt-Sätze + SCADA-System en (Exportgeschäft A)Exporteur: Nordex Energy GmbH*Türme, Tu rm-Innenausstattungen + Ankerkörbe sowie Montage +Inbetriebn ahme (Exportgeschäft B, nicht gedeckt)Exporteur: Nord</v>
          </cell>
          <cell r="P567">
            <v>40103</v>
          </cell>
          <cell r="Q567" t="str">
            <v>Windkraft</v>
          </cell>
          <cell r="R567">
            <v>4</v>
          </cell>
          <cell r="S567" t="str">
            <v>Energie</v>
          </cell>
          <cell r="T567">
            <v>401</v>
          </cell>
          <cell r="U567" t="str">
            <v>Erneuerbare Energien</v>
          </cell>
        </row>
        <row r="568">
          <cell r="A568">
            <v>313468900215</v>
          </cell>
          <cell r="B568">
            <v>64342906</v>
          </cell>
          <cell r="D568">
            <v>12536295.289999999</v>
          </cell>
          <cell r="E568">
            <v>11276278.559999999</v>
          </cell>
          <cell r="F568">
            <v>1260016.7300000004</v>
          </cell>
          <cell r="G568">
            <v>100313468</v>
          </cell>
          <cell r="H568" t="str">
            <v>Export Credits Guarantee Department (ECGD)</v>
          </cell>
          <cell r="I568">
            <v>680</v>
          </cell>
          <cell r="J568" t="str">
            <v>Thailand</v>
          </cell>
          <cell r="K568">
            <v>368000887</v>
          </cell>
          <cell r="L568" t="str">
            <v>Thai Airways International Public Company Limited</v>
          </cell>
          <cell r="M568">
            <v>41295</v>
          </cell>
          <cell r="N568" t="str">
            <v>ABG Darlehen</v>
          </cell>
          <cell r="O568" t="str">
            <v>1 Airbus A380-800 Fz. mit RR-Triebwerken (MSN 93)</v>
          </cell>
          <cell r="P568">
            <v>50621</v>
          </cell>
          <cell r="Q568" t="str">
            <v>Airbusse</v>
          </cell>
          <cell r="R568">
            <v>5</v>
          </cell>
          <cell r="S568" t="str">
            <v>Transport / Infrastruktur</v>
          </cell>
          <cell r="T568">
            <v>506</v>
          </cell>
          <cell r="U568" t="str">
            <v>Flugzeuge</v>
          </cell>
        </row>
        <row r="569">
          <cell r="A569">
            <v>323076900096</v>
          </cell>
          <cell r="B569">
            <v>47682400</v>
          </cell>
          <cell r="D569">
            <v>12817102.380000001</v>
          </cell>
          <cell r="E569">
            <v>11243072.290000001</v>
          </cell>
          <cell r="F569">
            <v>1574030.0899999999</v>
          </cell>
          <cell r="G569">
            <v>100323076</v>
          </cell>
          <cell r="H569" t="str">
            <v>Crédit Agricole Corporate and Investment Bank Deutschland, NL einer französischen S.A.</v>
          </cell>
          <cell r="I569">
            <v>5</v>
          </cell>
          <cell r="J569" t="str">
            <v>Italy</v>
          </cell>
          <cell r="K569">
            <v>300524344</v>
          </cell>
          <cell r="L569" t="str">
            <v>PAVIMENTAL - SOCIETA' PER AZIONI</v>
          </cell>
          <cell r="M569">
            <v>42320</v>
          </cell>
          <cell r="N569" t="str">
            <v>FKG</v>
          </cell>
          <cell r="O569" t="str">
            <v>Lieferung einer Tunnelvortriebsmaschine, Bandanlage undMulti service-Fahrzeuge sowie Ersatzteile und Werkzeugeeinschl. Le istungen</v>
          </cell>
          <cell r="P569">
            <v>51101</v>
          </cell>
          <cell r="Q569" t="str">
            <v>Bau- und Baustoffmaschinen</v>
          </cell>
          <cell r="R569">
            <v>5</v>
          </cell>
          <cell r="S569" t="str">
            <v>Transport / Infrastruktur</v>
          </cell>
          <cell r="T569">
            <v>511</v>
          </cell>
          <cell r="U569" t="str">
            <v>Maschinenbau Infrastruktur</v>
          </cell>
        </row>
        <row r="570">
          <cell r="A570">
            <v>14894</v>
          </cell>
          <cell r="B570">
            <v>14284273</v>
          </cell>
          <cell r="D570">
            <v>14614372.5</v>
          </cell>
          <cell r="E570">
            <v>11241825</v>
          </cell>
          <cell r="F570">
            <v>3372547.5</v>
          </cell>
          <cell r="G570">
            <v>100182709</v>
          </cell>
          <cell r="H570" t="str">
            <v>Landesbank Baden-Württemberg</v>
          </cell>
          <cell r="I570">
            <v>220</v>
          </cell>
          <cell r="J570" t="str">
            <v>Egypt</v>
          </cell>
          <cell r="K570">
            <v>23528</v>
          </cell>
          <cell r="L570" t="str">
            <v>Gomaa for Ice Cream Manufacturing</v>
          </cell>
          <cell r="M570">
            <v>44403</v>
          </cell>
          <cell r="N570" t="str">
            <v>FKG</v>
          </cell>
          <cell r="O570" t="str">
            <v>Lieferung und Inbetriebnahme einer Fabrik zur Speiseeisherst ellung einschließlichRohmaterialien für die Test- und Anlauf phase</v>
          </cell>
          <cell r="P570">
            <v>70202</v>
          </cell>
          <cell r="Q570" t="str">
            <v>Anlagen: Erzeugung v. Milchprodukten</v>
          </cell>
          <cell r="R570">
            <v>7</v>
          </cell>
          <cell r="S570" t="str">
            <v>Agrarsektor und Nahrungsmittelindustrie</v>
          </cell>
          <cell r="T570">
            <v>702</v>
          </cell>
          <cell r="U570" t="str">
            <v>Anlagen zur Nahrungsmittelverarbeitung</v>
          </cell>
        </row>
        <row r="571">
          <cell r="A571">
            <v>182709901150</v>
          </cell>
          <cell r="B571">
            <v>17370000</v>
          </cell>
          <cell r="D571">
            <v>15036166.800000001</v>
          </cell>
          <cell r="E571">
            <v>11221020</v>
          </cell>
          <cell r="F571">
            <v>3815146.8000000007</v>
          </cell>
          <cell r="G571">
            <v>100182709</v>
          </cell>
          <cell r="H571" t="str">
            <v>Landesbank Baden-Württemberg</v>
          </cell>
          <cell r="I571">
            <v>720</v>
          </cell>
          <cell r="J571" t="str">
            <v>China</v>
          </cell>
          <cell r="K571">
            <v>372008896</v>
          </cell>
          <cell r="L571" t="str">
            <v>CCB China Construction Bank</v>
          </cell>
          <cell r="M571">
            <v>44160</v>
          </cell>
          <cell r="N571" t="str">
            <v>FKG</v>
          </cell>
          <cell r="O571" t="str">
            <v>Medizinische Ausrüstungsgegenstände</v>
          </cell>
          <cell r="P571">
            <v>50302</v>
          </cell>
          <cell r="Q571" t="str">
            <v>Ausstattungen für Krankenhäuser</v>
          </cell>
          <cell r="R571">
            <v>5</v>
          </cell>
          <cell r="S571" t="str">
            <v>Transport / Infrastruktur</v>
          </cell>
          <cell r="T571">
            <v>503</v>
          </cell>
          <cell r="U571" t="str">
            <v>Krankenhäuser</v>
          </cell>
        </row>
        <row r="572">
          <cell r="A572">
            <v>394424900028</v>
          </cell>
          <cell r="B572">
            <v>19014000</v>
          </cell>
          <cell r="D572">
            <v>13927933.939999999</v>
          </cell>
          <cell r="E572">
            <v>11210208.680000002</v>
          </cell>
          <cell r="F572">
            <v>2717725.2599999979</v>
          </cell>
          <cell r="G572">
            <v>100394424</v>
          </cell>
          <cell r="H572" t="str">
            <v>Oldenburgische Landesbank Aktiengesellschaft</v>
          </cell>
          <cell r="I572">
            <v>664</v>
          </cell>
          <cell r="J572" t="str">
            <v>India</v>
          </cell>
          <cell r="K572">
            <v>366417277</v>
          </cell>
          <cell r="L572" t="str">
            <v>Raviraj Foils Ltd (CIN  U27203GJ1996PLC029467)</v>
          </cell>
          <cell r="M572">
            <v>43284</v>
          </cell>
          <cell r="N572" t="str">
            <v>FKG isol.</v>
          </cell>
          <cell r="O572" t="str">
            <v>2 Walzlinien zur Herstellung von Aluminiumfolie und einSepar ator inkl. Überwachung der Montage und Inbetriebnahme*Export eur: Achenbach Buschhütten GmbH &amp; Co. KG, Kreuztal</v>
          </cell>
          <cell r="P572">
            <v>80104</v>
          </cell>
          <cell r="Q572" t="str">
            <v>Kaltwalzwerke</v>
          </cell>
          <cell r="R572">
            <v>8</v>
          </cell>
          <cell r="S572" t="str">
            <v>Verarbeitende Industrie</v>
          </cell>
          <cell r="T572">
            <v>801</v>
          </cell>
          <cell r="U572" t="str">
            <v>Metallindustrie</v>
          </cell>
        </row>
        <row r="573">
          <cell r="A573">
            <v>274509900035</v>
          </cell>
          <cell r="B573">
            <v>33710000</v>
          </cell>
          <cell r="D573">
            <v>13171514.290000001</v>
          </cell>
          <cell r="E573">
            <v>11162300.24</v>
          </cell>
          <cell r="F573">
            <v>2009214.0500000007</v>
          </cell>
          <cell r="G573">
            <v>100274509</v>
          </cell>
          <cell r="H573" t="str">
            <v>HSBC Trinkaus &amp; Burkhardt GmbH</v>
          </cell>
          <cell r="I573">
            <v>412</v>
          </cell>
          <cell r="J573" t="str">
            <v>Mexico</v>
          </cell>
          <cell r="K573">
            <v>341213331</v>
          </cell>
          <cell r="L573" t="str">
            <v>Fitesa Nonwovens Mexico, S.A.de C.V.</v>
          </cell>
          <cell r="M573">
            <v>42278</v>
          </cell>
          <cell r="N573" t="str">
            <v>FKG</v>
          </cell>
          <cell r="O573" t="str">
            <v>Lieferung und Errichtung einer Vliesstoffanlageeinschl. Leis tungen</v>
          </cell>
          <cell r="P573">
            <v>80603</v>
          </cell>
          <cell r="Q573" t="str">
            <v>Maschinen für Kunststoffindustrie</v>
          </cell>
          <cell r="R573">
            <v>8</v>
          </cell>
          <cell r="S573" t="str">
            <v>Verarbeitende Industrie</v>
          </cell>
          <cell r="T573">
            <v>806</v>
          </cell>
          <cell r="U573" t="str">
            <v>Maschinenbau für die verarbeitende Industrie</v>
          </cell>
        </row>
        <row r="574">
          <cell r="A574">
            <v>3115</v>
          </cell>
          <cell r="B574">
            <v>15094307</v>
          </cell>
          <cell r="D574">
            <v>11600044.679999998</v>
          </cell>
          <cell r="E574">
            <v>11098080.229999999</v>
          </cell>
          <cell r="F574">
            <v>501964.44999999925</v>
          </cell>
          <cell r="G574">
            <v>100182709</v>
          </cell>
          <cell r="H574" t="str">
            <v>Landesbank Baden-Württemberg</v>
          </cell>
          <cell r="I574">
            <v>52</v>
          </cell>
          <cell r="J574" t="str">
            <v>Turkey</v>
          </cell>
          <cell r="K574">
            <v>305224478</v>
          </cell>
          <cell r="L574" t="str">
            <v>Pakmem Elektrik Üretim San. ve Tic. A.S.</v>
          </cell>
          <cell r="M574">
            <v>44034</v>
          </cell>
          <cell r="N574" t="str">
            <v>FKG</v>
          </cell>
          <cell r="O574" t="str">
            <v>9 Windturbinen Typ N131/3900 auf 84m Stahlturm inkl. Erricht ung und Inbetriebnahme für den Windpark "CERIT II"</v>
          </cell>
          <cell r="P574">
            <v>40103</v>
          </cell>
          <cell r="Q574" t="str">
            <v>Windkraft</v>
          </cell>
          <cell r="R574">
            <v>4</v>
          </cell>
          <cell r="S574" t="str">
            <v>Energie</v>
          </cell>
          <cell r="T574">
            <v>401</v>
          </cell>
          <cell r="U574" t="str">
            <v>Erneuerbare Energien</v>
          </cell>
        </row>
        <row r="575">
          <cell r="A575">
            <v>394424900041</v>
          </cell>
          <cell r="B575">
            <v>20340000</v>
          </cell>
          <cell r="D575">
            <v>14638171.569999998</v>
          </cell>
          <cell r="E575">
            <v>11089523.91</v>
          </cell>
          <cell r="F575">
            <v>3548647.6599999983</v>
          </cell>
          <cell r="G575">
            <v>100394424</v>
          </cell>
          <cell r="H575" t="str">
            <v>Oldenburgische Landesbank Aktiengesellschaft</v>
          </cell>
          <cell r="I575">
            <v>664</v>
          </cell>
          <cell r="J575" t="str">
            <v>India</v>
          </cell>
          <cell r="K575">
            <v>366420839</v>
          </cell>
          <cell r="L575" t="str">
            <v>LSKB Aluminium Foils Private Limited</v>
          </cell>
          <cell r="M575">
            <v>43969</v>
          </cell>
          <cell r="N575" t="str">
            <v>FKG isol.</v>
          </cell>
          <cell r="O575" t="str">
            <v>1 Aluminium Quarto Zwischenwalzwerk, 1 Aluminium QuartoFerti gwaltwerk, 1 AIRPURE Anlage, 1 Aluminium Folienseparatorinkl . Besäumeinrichtung,1 Universal Walzschleifmaschine,einschl. Montageüberwachung und Inbetriebsetzung für diegenannten</v>
          </cell>
          <cell r="P575">
            <v>80104</v>
          </cell>
          <cell r="Q575" t="str">
            <v>Kaltwalzwerke</v>
          </cell>
          <cell r="R575">
            <v>8</v>
          </cell>
          <cell r="S575" t="str">
            <v>Verarbeitende Industrie</v>
          </cell>
          <cell r="T575">
            <v>801</v>
          </cell>
          <cell r="U575" t="str">
            <v>Metallindustrie</v>
          </cell>
          <cell r="Y575">
            <v>44197</v>
          </cell>
        </row>
        <row r="576">
          <cell r="A576">
            <v>166454900510</v>
          </cell>
          <cell r="B576">
            <v>14548745</v>
          </cell>
          <cell r="D576">
            <v>11758417.609999999</v>
          </cell>
          <cell r="E576">
            <v>11057046.24</v>
          </cell>
          <cell r="F576">
            <v>701371.36999999918</v>
          </cell>
          <cell r="G576">
            <v>100166454</v>
          </cell>
          <cell r="H576" t="str">
            <v>Bayerische Landesbank</v>
          </cell>
          <cell r="I576">
            <v>664</v>
          </cell>
          <cell r="J576" t="str">
            <v>India</v>
          </cell>
          <cell r="K576">
            <v>40802</v>
          </cell>
          <cell r="L576" t="str">
            <v>JPFL Films Pvt. Ltd.</v>
          </cell>
          <cell r="M576">
            <v>43607</v>
          </cell>
          <cell r="N576" t="str">
            <v>FKG</v>
          </cell>
          <cell r="O576" t="str">
            <v>Produktionsanlage zur Herstellung biaxial verstreckter Poly- propylen-Folien (BOPP)</v>
          </cell>
          <cell r="P576">
            <v>80603</v>
          </cell>
          <cell r="Q576" t="str">
            <v>Maschinen für Kunststoffindustrie</v>
          </cell>
          <cell r="R576">
            <v>8</v>
          </cell>
          <cell r="S576" t="str">
            <v>Verarbeitende Industrie</v>
          </cell>
          <cell r="T576">
            <v>806</v>
          </cell>
          <cell r="U576" t="str">
            <v>Maschinenbau für die verarbeitende Industrie</v>
          </cell>
        </row>
        <row r="577">
          <cell r="A577">
            <v>16324</v>
          </cell>
          <cell r="B577">
            <v>12920000</v>
          </cell>
          <cell r="D577">
            <v>11318299.940000001</v>
          </cell>
          <cell r="E577">
            <v>11052299.950000001</v>
          </cell>
          <cell r="F577">
            <v>265999.99000000022</v>
          </cell>
          <cell r="G577">
            <v>100166454</v>
          </cell>
          <cell r="H577" t="str">
            <v>Bayerische Landesbank</v>
          </cell>
          <cell r="I577">
            <v>664</v>
          </cell>
          <cell r="J577" t="str">
            <v>India</v>
          </cell>
          <cell r="K577">
            <v>40802</v>
          </cell>
          <cell r="L577" t="str">
            <v>JPFL Films Pvt. Ltd.</v>
          </cell>
          <cell r="M577">
            <v>44279</v>
          </cell>
          <cell r="N577" t="str">
            <v>FKG</v>
          </cell>
          <cell r="O577" t="str">
            <v>Produktionsanlage zu Herstellung biaxial verstreckter Konden satorfolien einschl. Hochleistungsrollenschneid- und Wickelm aschine sowie Folienbeschichtungsanlage, jeweils mit Montage  und Inbetriebnahme</v>
          </cell>
          <cell r="P577">
            <v>80302</v>
          </cell>
          <cell r="Q577" t="str">
            <v>Anlagen: Herst. von Kunststoffprod.</v>
          </cell>
          <cell r="R577">
            <v>8</v>
          </cell>
          <cell r="S577" t="str">
            <v>Verarbeitende Industrie</v>
          </cell>
          <cell r="T577">
            <v>803</v>
          </cell>
          <cell r="U577" t="str">
            <v>Kunststoffindustrie</v>
          </cell>
        </row>
        <row r="578">
          <cell r="A578">
            <v>23967</v>
          </cell>
          <cell r="B578">
            <v>12727141</v>
          </cell>
          <cell r="D578">
            <v>14727041.400000002</v>
          </cell>
          <cell r="E578">
            <v>11039902.400000002</v>
          </cell>
          <cell r="F578">
            <v>3687139</v>
          </cell>
          <cell r="G578">
            <v>100182709</v>
          </cell>
          <cell r="H578" t="str">
            <v>Landesbank Baden-Württemberg</v>
          </cell>
          <cell r="I578">
            <v>720</v>
          </cell>
          <cell r="J578" t="str">
            <v>China</v>
          </cell>
          <cell r="K578">
            <v>24059</v>
          </cell>
          <cell r="L578" t="str">
            <v>Guangxi Zewei New Material Technology Co., Ltd.</v>
          </cell>
          <cell r="M578">
            <v>44869</v>
          </cell>
          <cell r="N578" t="str">
            <v>FKG</v>
          </cell>
          <cell r="O578" t="str">
            <v>Lieferung, Montage und Inbetriebnahme einer Kupferdraht-Prod uktionslinie</v>
          </cell>
          <cell r="P578">
            <v>80601</v>
          </cell>
          <cell r="Q578" t="str">
            <v>Maschinen für Metallerzeugnisse</v>
          </cell>
          <cell r="R578">
            <v>8</v>
          </cell>
          <cell r="S578" t="str">
            <v>Verarbeitende Industrie</v>
          </cell>
          <cell r="T578">
            <v>806</v>
          </cell>
          <cell r="U578" t="str">
            <v>Maschinenbau für die verarbeitende Industrie</v>
          </cell>
        </row>
        <row r="579">
          <cell r="A579">
            <v>8092</v>
          </cell>
          <cell r="B579">
            <v>14342200</v>
          </cell>
          <cell r="D579">
            <v>13247854.460000001</v>
          </cell>
          <cell r="E579">
            <v>11020670.870000001</v>
          </cell>
          <cell r="F579">
            <v>2227183.59</v>
          </cell>
          <cell r="G579">
            <v>100163337</v>
          </cell>
          <cell r="H579" t="str">
            <v>UniCredit Bank AG</v>
          </cell>
          <cell r="I579">
            <v>650</v>
          </cell>
          <cell r="J579" t="str">
            <v>Dubai</v>
          </cell>
          <cell r="K579">
            <v>17686</v>
          </cell>
          <cell r="L579" t="str">
            <v>Ammat Glas Industries FZZ</v>
          </cell>
          <cell r="M579">
            <v>44239</v>
          </cell>
          <cell r="N579" t="str">
            <v>FKG</v>
          </cell>
          <cell r="O579" t="str">
            <v>Lieferung einer Glasschmelzwanne mit zugehörigem Feuerfest-m aterial zur Herstellung von Behälterglas sowie eines Gemenge -hauses und einer Scherbenrückführungsanlage inklusive Monta geleistungen und Ersatzteilen</v>
          </cell>
          <cell r="P579">
            <v>10301</v>
          </cell>
          <cell r="Q579" t="str">
            <v>Anlagen: Herstellung von Glas</v>
          </cell>
          <cell r="R579">
            <v>1</v>
          </cell>
          <cell r="S579" t="str">
            <v>Bergbau, inkl. Verarbeitung</v>
          </cell>
          <cell r="T579">
            <v>103</v>
          </cell>
          <cell r="U579" t="str">
            <v>Mineralverarbeitende Industrie</v>
          </cell>
        </row>
        <row r="580">
          <cell r="A580">
            <v>182709901054</v>
          </cell>
          <cell r="B580">
            <v>24791100</v>
          </cell>
          <cell r="D580">
            <v>13842702.399999999</v>
          </cell>
          <cell r="E580">
            <v>10986271.75</v>
          </cell>
          <cell r="F580">
            <v>2856430.6499999985</v>
          </cell>
          <cell r="G580">
            <v>100182709</v>
          </cell>
          <cell r="H580" t="str">
            <v>Landesbank Baden-Württemberg</v>
          </cell>
          <cell r="I580">
            <v>52</v>
          </cell>
          <cell r="J580" t="str">
            <v>Turkey</v>
          </cell>
          <cell r="K580">
            <v>305206985</v>
          </cell>
          <cell r="L580" t="str">
            <v>Yapi Kredi Finansal Kiralama A.O.</v>
          </cell>
          <cell r="M580">
            <v>43034</v>
          </cell>
          <cell r="N580" t="str">
            <v>FKG isol.</v>
          </cell>
          <cell r="O580" t="str">
            <v>GondelnExporteur: Nordex Energy GmbH, Hamburg</v>
          </cell>
          <cell r="P580">
            <v>40103</v>
          </cell>
          <cell r="Q580" t="str">
            <v>Windkraft</v>
          </cell>
          <cell r="R580">
            <v>4</v>
          </cell>
          <cell r="S580" t="str">
            <v>Energie</v>
          </cell>
          <cell r="T580">
            <v>401</v>
          </cell>
          <cell r="U580" t="str">
            <v>Erneuerbare Energien</v>
          </cell>
        </row>
        <row r="581">
          <cell r="A581">
            <v>24760</v>
          </cell>
          <cell r="B581">
            <v>13854500</v>
          </cell>
          <cell r="D581">
            <v>14708481.629999999</v>
          </cell>
          <cell r="E581">
            <v>10976478.800000001</v>
          </cell>
          <cell r="F581">
            <v>3732002.8299999982</v>
          </cell>
          <cell r="G581">
            <v>100101665</v>
          </cell>
          <cell r="H581" t="str">
            <v>AKA Ausfuhrkredit-Gesellschaft mit beschränkter Haftung</v>
          </cell>
          <cell r="I581">
            <v>720</v>
          </cell>
          <cell r="J581" t="str">
            <v>China</v>
          </cell>
          <cell r="K581">
            <v>31233</v>
          </cell>
          <cell r="L581" t="str">
            <v>Nantong Fortune  Precision Manufacturing Co.Ltd.</v>
          </cell>
          <cell r="M581">
            <v>44643</v>
          </cell>
          <cell r="N581" t="str">
            <v>FKG isol.</v>
          </cell>
          <cell r="O581" t="str">
            <v>Maschinen für Metallerzeugnisse</v>
          </cell>
          <cell r="P581">
            <v>80601</v>
          </cell>
          <cell r="Q581" t="str">
            <v>Maschinen für Metallerzeugnisse</v>
          </cell>
          <cell r="R581">
            <v>8</v>
          </cell>
          <cell r="S581" t="str">
            <v>Verarbeitende Industrie</v>
          </cell>
          <cell r="T581">
            <v>806</v>
          </cell>
          <cell r="U581" t="str">
            <v>Maschinenbau für die verarbeitende Industrie</v>
          </cell>
        </row>
        <row r="582">
          <cell r="A582">
            <v>163405900588</v>
          </cell>
          <cell r="B582">
            <v>18098000</v>
          </cell>
          <cell r="D582">
            <v>14467993.65</v>
          </cell>
          <cell r="E582">
            <v>10960601.25</v>
          </cell>
          <cell r="F582">
            <v>3507392.4000000004</v>
          </cell>
          <cell r="G582">
            <v>100163405</v>
          </cell>
          <cell r="H582" t="str">
            <v>DZ BANK AG Deutsche Zentral-Genossenschaftsbank, Frankfurt am Main</v>
          </cell>
          <cell r="I582">
            <v>720</v>
          </cell>
          <cell r="J582" t="str">
            <v>China</v>
          </cell>
          <cell r="K582">
            <v>372011775</v>
          </cell>
          <cell r="L582" t="str">
            <v>Shanying Huazhong Paper Industry Co. Ltd.</v>
          </cell>
          <cell r="M582">
            <v>43546</v>
          </cell>
          <cell r="N582" t="str">
            <v>FKG</v>
          </cell>
          <cell r="O582" t="str">
            <v>Anlage zur Herstellung von VerpackungspapierenLieferungen so wie Montage- und Inbetriebnahmeüberwachung</v>
          </cell>
          <cell r="P582">
            <v>60202</v>
          </cell>
          <cell r="Q582" t="str">
            <v>Anlagen: Herst. von Papier, Pappe</v>
          </cell>
          <cell r="R582">
            <v>6</v>
          </cell>
          <cell r="S582" t="str">
            <v>Papier-, Holz-, Leder- und Textilindustrie</v>
          </cell>
          <cell r="T582">
            <v>602</v>
          </cell>
          <cell r="U582" t="str">
            <v>Papier- und Zellstoffherstellung</v>
          </cell>
        </row>
        <row r="583">
          <cell r="A583">
            <v>182709900926</v>
          </cell>
          <cell r="B583">
            <v>43618000</v>
          </cell>
          <cell r="D583">
            <v>12436553.66</v>
          </cell>
          <cell r="E583">
            <v>10909257.600000001</v>
          </cell>
          <cell r="F583">
            <v>1527296.0599999987</v>
          </cell>
          <cell r="G583">
            <v>100182709</v>
          </cell>
          <cell r="H583" t="str">
            <v>Landesbank Baden-Württemberg</v>
          </cell>
          <cell r="I583">
            <v>52</v>
          </cell>
          <cell r="J583" t="str">
            <v>Turkey</v>
          </cell>
          <cell r="K583">
            <v>305200654</v>
          </cell>
          <cell r="L583" t="str">
            <v>Hayat Kimya Sanayi A.S.</v>
          </cell>
          <cell r="M583">
            <v>41921</v>
          </cell>
          <cell r="N583" t="str">
            <v>FKG</v>
          </cell>
          <cell r="O583" t="str">
            <v>1 Anlage zur Produktion von SpinnvliesstoffenLieferung und E rrichtung</v>
          </cell>
          <cell r="P583">
            <v>80603</v>
          </cell>
          <cell r="Q583" t="str">
            <v>Maschinen für Kunststoffindustrie</v>
          </cell>
          <cell r="R583">
            <v>8</v>
          </cell>
          <cell r="S583" t="str">
            <v>Verarbeitende Industrie</v>
          </cell>
          <cell r="T583">
            <v>806</v>
          </cell>
          <cell r="U583" t="str">
            <v>Maschinenbau für die verarbeitende Industrie</v>
          </cell>
        </row>
        <row r="584">
          <cell r="A584">
            <v>182709900960</v>
          </cell>
          <cell r="B584">
            <v>42602750</v>
          </cell>
          <cell r="D584">
            <v>12623575.300000001</v>
          </cell>
          <cell r="E584">
            <v>10882392.5</v>
          </cell>
          <cell r="F584">
            <v>1741182.8000000007</v>
          </cell>
          <cell r="G584">
            <v>100182709</v>
          </cell>
          <cell r="H584" t="str">
            <v>Landesbank Baden-Württemberg</v>
          </cell>
          <cell r="I584">
            <v>52</v>
          </cell>
          <cell r="J584" t="str">
            <v>Turkey</v>
          </cell>
          <cell r="K584">
            <v>305206165</v>
          </cell>
          <cell r="L584" t="str">
            <v>Camsan Entegre Agac Sanayi ve Ticaret A.S.</v>
          </cell>
          <cell r="M584">
            <v>42185</v>
          </cell>
          <cell r="N584" t="str">
            <v>FKG</v>
          </cell>
          <cell r="O584" t="str">
            <v>Maschinen+ Anlagen zur Herstellung von MDF-Platten+ Laminat</v>
          </cell>
          <cell r="P584">
            <v>60303</v>
          </cell>
          <cell r="Q584" t="str">
            <v>Holzwaren (Bretter, Kork etc.)</v>
          </cell>
          <cell r="R584">
            <v>6</v>
          </cell>
          <cell r="S584" t="str">
            <v>Papier-, Holz-, Leder- und Textilindustrie</v>
          </cell>
          <cell r="T584">
            <v>603</v>
          </cell>
          <cell r="U584" t="str">
            <v>Holzverarbeitung</v>
          </cell>
        </row>
        <row r="585">
          <cell r="A585">
            <v>4585</v>
          </cell>
          <cell r="B585">
            <v>16685500</v>
          </cell>
          <cell r="D585">
            <v>13867042.470000001</v>
          </cell>
          <cell r="E585">
            <v>10833626.950000001</v>
          </cell>
          <cell r="F585">
            <v>3033415.5199999996</v>
          </cell>
          <cell r="G585">
            <v>100190697</v>
          </cell>
          <cell r="H585" t="str">
            <v>Landesbank Hessen-Thüringen Girozentrale</v>
          </cell>
          <cell r="I585">
            <v>720</v>
          </cell>
          <cell r="J585" t="str">
            <v>China</v>
          </cell>
          <cell r="K585">
            <v>372011771</v>
          </cell>
          <cell r="L585" t="str">
            <v>Jinmailang Beverage Co. Ltd.</v>
          </cell>
          <cell r="M585">
            <v>43998</v>
          </cell>
          <cell r="N585" t="str">
            <v>FKG isol.</v>
          </cell>
          <cell r="O585" t="str">
            <v>5 Getränkeabfüllanlagen</v>
          </cell>
          <cell r="P585">
            <v>70402</v>
          </cell>
          <cell r="Q585" t="str">
            <v>Maschinen für das Ernährungsgewerbe</v>
          </cell>
          <cell r="R585">
            <v>7</v>
          </cell>
          <cell r="S585" t="str">
            <v>Agrarsektor und Nahrungsmittelindustrie</v>
          </cell>
          <cell r="T585">
            <v>704</v>
          </cell>
          <cell r="U585" t="str">
            <v>Maschinenbau Agrarsektor und Nahrungsmittelindustrie</v>
          </cell>
          <cell r="Y585">
            <v>43952</v>
          </cell>
        </row>
        <row r="586">
          <cell r="A586">
            <v>170908900744</v>
          </cell>
          <cell r="B586">
            <v>83777587</v>
          </cell>
          <cell r="D586">
            <v>11375021.859999999</v>
          </cell>
          <cell r="E586">
            <v>10772156.699999999</v>
          </cell>
          <cell r="F586">
            <v>602865.16000000015</v>
          </cell>
          <cell r="G586">
            <v>100170908</v>
          </cell>
          <cell r="H586" t="str">
            <v>COMMERZBANK Aktiengesellschaft</v>
          </cell>
          <cell r="I586">
            <v>81</v>
          </cell>
          <cell r="J586" t="str">
            <v>Russia</v>
          </cell>
          <cell r="K586">
            <v>308101520</v>
          </cell>
          <cell r="L586" t="str">
            <v>PAO Sberbank of Russia</v>
          </cell>
          <cell r="M586">
            <v>41383</v>
          </cell>
          <cell r="N586" t="str">
            <v>FKG isol.</v>
          </cell>
          <cell r="O586" t="str">
            <v>Entwurf, Herstellung, Lieferung, Aufbau und Überwachungeiner  Montageanlage für zivile Flugzeuge MS-21*Exporteur: Dürr Sy stems GmbH</v>
          </cell>
          <cell r="P586">
            <v>50502</v>
          </cell>
          <cell r="Q586" t="str">
            <v>Anlagen: Bau von Luftfahrzeugen</v>
          </cell>
          <cell r="R586">
            <v>5</v>
          </cell>
          <cell r="S586" t="str">
            <v>Transport / Infrastruktur</v>
          </cell>
          <cell r="T586">
            <v>505</v>
          </cell>
          <cell r="U586" t="str">
            <v>Anlagen zum Bau von Transportmitteln</v>
          </cell>
          <cell r="Y586">
            <v>42004</v>
          </cell>
        </row>
        <row r="587">
          <cell r="A587">
            <v>20176</v>
          </cell>
          <cell r="B587">
            <v>14475000</v>
          </cell>
          <cell r="D587">
            <v>14343845.680000002</v>
          </cell>
          <cell r="E587">
            <v>10704362.48</v>
          </cell>
          <cell r="F587">
            <v>3639483.2000000011</v>
          </cell>
          <cell r="G587">
            <v>100182709</v>
          </cell>
          <cell r="H587" t="str">
            <v>Landesbank Baden-Württemberg</v>
          </cell>
          <cell r="I587">
            <v>664</v>
          </cell>
          <cell r="J587" t="str">
            <v>India</v>
          </cell>
          <cell r="K587">
            <v>30176</v>
          </cell>
          <cell r="L587" t="str">
            <v>Surya Global Flexifilms Private Ltd.</v>
          </cell>
          <cell r="M587">
            <v>44489</v>
          </cell>
          <cell r="N587" t="str">
            <v>FKG</v>
          </cell>
          <cell r="O587" t="str">
            <v>Lieferungen und Leistungen für eine Anlage zur Herstellung v on biaxial verstreckterPolypropylen-Folie (BOPP-Folie), inkl . Ersatzteile</v>
          </cell>
          <cell r="P587">
            <v>80302</v>
          </cell>
          <cell r="Q587" t="str">
            <v>Anlagen: Herst. von Kunststoffprod.</v>
          </cell>
          <cell r="R587">
            <v>8</v>
          </cell>
          <cell r="S587" t="str">
            <v>Verarbeitende Industrie</v>
          </cell>
          <cell r="T587">
            <v>803</v>
          </cell>
          <cell r="U587" t="str">
            <v>Kunststoffindustrie</v>
          </cell>
        </row>
        <row r="588">
          <cell r="A588">
            <v>4772</v>
          </cell>
          <cell r="B588">
            <v>13416371</v>
          </cell>
          <cell r="D588">
            <v>14506070.330000002</v>
          </cell>
          <cell r="E588">
            <v>10698764.84</v>
          </cell>
          <cell r="F588">
            <v>3807305.4900000021</v>
          </cell>
          <cell r="G588">
            <v>100190697</v>
          </cell>
          <cell r="H588" t="str">
            <v>Landesbank Hessen-Thüringen Girozentrale</v>
          </cell>
          <cell r="I588">
            <v>52</v>
          </cell>
          <cell r="J588" t="str">
            <v>Turkey</v>
          </cell>
          <cell r="K588">
            <v>14598</v>
          </cell>
          <cell r="L588" t="str">
            <v>Sone Enerji Yatirim Üretim ve Ticaret A.S.</v>
          </cell>
          <cell r="M588">
            <v>44008</v>
          </cell>
          <cell r="N588" t="str">
            <v>FKG isol.</v>
          </cell>
          <cell r="O588" t="str">
            <v>Windpark Gelibolu</v>
          </cell>
          <cell r="P588">
            <v>40103</v>
          </cell>
          <cell r="Q588" t="str">
            <v>Windkraft</v>
          </cell>
          <cell r="R588">
            <v>4</v>
          </cell>
          <cell r="S588" t="str">
            <v>Energie</v>
          </cell>
          <cell r="T588">
            <v>401</v>
          </cell>
          <cell r="U588" t="str">
            <v>Erneuerbare Energien</v>
          </cell>
          <cell r="Y588">
            <v>44105</v>
          </cell>
        </row>
        <row r="589">
          <cell r="A589">
            <v>5939</v>
          </cell>
          <cell r="B589">
            <v>15580000</v>
          </cell>
          <cell r="D589">
            <v>14543462.600000001</v>
          </cell>
          <cell r="E589">
            <v>10693722.5</v>
          </cell>
          <cell r="F589">
            <v>3849740.1000000015</v>
          </cell>
          <cell r="G589">
            <v>100163405</v>
          </cell>
          <cell r="H589" t="str">
            <v>DZ BANK AG Deutsche Zentral-Genossenschaftsbank, Frankfurt am Main</v>
          </cell>
          <cell r="I589">
            <v>720</v>
          </cell>
          <cell r="J589" t="str">
            <v>China</v>
          </cell>
          <cell r="K589">
            <v>15909</v>
          </cell>
          <cell r="L589" t="str">
            <v>Jiangxi Yongguan Technology Development Co., Ltd.</v>
          </cell>
          <cell r="M589">
            <v>44015</v>
          </cell>
          <cell r="N589" t="str">
            <v>FKG isol.</v>
          </cell>
          <cell r="O589" t="str">
            <v>Lieferung einer Produktionsanlage zur Herstellung biaxial ve rstreckter Polypro-pylen Folien (BOPP) einschließlich Leistu ngen</v>
          </cell>
          <cell r="P589">
            <v>80603</v>
          </cell>
          <cell r="Q589" t="str">
            <v>Maschinen für Kunststoffindustrie</v>
          </cell>
          <cell r="R589">
            <v>8</v>
          </cell>
          <cell r="S589" t="str">
            <v>Verarbeitende Industrie</v>
          </cell>
          <cell r="T589">
            <v>806</v>
          </cell>
          <cell r="U589" t="str">
            <v>Maschinenbau für die verarbeitende Industrie</v>
          </cell>
        </row>
        <row r="590">
          <cell r="A590">
            <v>313468900311</v>
          </cell>
          <cell r="B590">
            <v>37771279</v>
          </cell>
          <cell r="D590">
            <v>11311414.559999999</v>
          </cell>
          <cell r="E590">
            <v>10640233.49</v>
          </cell>
          <cell r="F590">
            <v>671181.06999999844</v>
          </cell>
          <cell r="G590">
            <v>100313468</v>
          </cell>
          <cell r="H590" t="str">
            <v>Export Credits Guarantee Department (ECGD)</v>
          </cell>
          <cell r="I590">
            <v>26</v>
          </cell>
          <cell r="J590" t="str">
            <v>Ireland</v>
          </cell>
          <cell r="K590">
            <v>300314285</v>
          </cell>
          <cell r="L590" t="str">
            <v>AerCap Ireland Limited</v>
          </cell>
          <cell r="M590">
            <v>42331</v>
          </cell>
          <cell r="N590" t="str">
            <v>ABG Darlehen</v>
          </cell>
          <cell r="O590" t="str">
            <v>1 Airbus A 350-900 Fz. mit RR-Triebwerken (MSN 16) mitBFE - Lieferungen</v>
          </cell>
          <cell r="P590">
            <v>50621</v>
          </cell>
          <cell r="Q590" t="str">
            <v>Airbusse</v>
          </cell>
          <cell r="R590">
            <v>5</v>
          </cell>
          <cell r="S590" t="str">
            <v>Transport / Infrastruktur</v>
          </cell>
          <cell r="T590">
            <v>506</v>
          </cell>
          <cell r="U590" t="str">
            <v>Flugzeuge</v>
          </cell>
        </row>
        <row r="591">
          <cell r="A591">
            <v>28201</v>
          </cell>
          <cell r="B591">
            <v>15559200</v>
          </cell>
          <cell r="D591">
            <v>10615433</v>
          </cell>
          <cell r="E591">
            <v>10615433</v>
          </cell>
          <cell r="F591">
            <v>0</v>
          </cell>
          <cell r="G591">
            <v>100142672</v>
          </cell>
          <cell r="H591" t="str">
            <v>SMS group GmbH</v>
          </cell>
          <cell r="I591">
            <v>720</v>
          </cell>
          <cell r="J591" t="str">
            <v>China</v>
          </cell>
          <cell r="K591">
            <v>38426</v>
          </cell>
          <cell r="L591" t="str">
            <v>Henan Yirui New Material Technology Co. Ltd</v>
          </cell>
          <cell r="M591">
            <v>44649</v>
          </cell>
          <cell r="N591" t="str">
            <v>G + FG + G GG</v>
          </cell>
          <cell r="O591" t="str">
            <v>Lieferungen und Leistungen für die Errichtung eines Aluminui mwalzwerkes</v>
          </cell>
          <cell r="P591">
            <v>80103</v>
          </cell>
          <cell r="Q591" t="str">
            <v>Warmwalzwerke</v>
          </cell>
          <cell r="R591">
            <v>8</v>
          </cell>
          <cell r="S591" t="str">
            <v>Verarbeitende Industrie</v>
          </cell>
          <cell r="T591">
            <v>801</v>
          </cell>
          <cell r="U591" t="str">
            <v>Metallindustrie</v>
          </cell>
          <cell r="V591" t="str">
            <v>V03.01.01.</v>
          </cell>
          <cell r="W591" t="str">
            <v>Metallindustrie</v>
          </cell>
        </row>
        <row r="592">
          <cell r="A592">
            <v>23974</v>
          </cell>
          <cell r="B592">
            <v>12267265</v>
          </cell>
          <cell r="D592">
            <v>15062642.380000006</v>
          </cell>
          <cell r="E592">
            <v>10607494.600000001</v>
          </cell>
          <cell r="F592">
            <v>4455147.7800000049</v>
          </cell>
          <cell r="G592">
            <v>100182709</v>
          </cell>
          <cell r="H592" t="str">
            <v>Landesbank Baden-Württemberg</v>
          </cell>
          <cell r="I592">
            <v>720</v>
          </cell>
          <cell r="J592" t="str">
            <v>China</v>
          </cell>
          <cell r="K592">
            <v>24379</v>
          </cell>
          <cell r="L592" t="str">
            <v>Hunan Xiangwei New Material Technology Co., Ltd.</v>
          </cell>
          <cell r="M592">
            <v>44785</v>
          </cell>
          <cell r="N592" t="str">
            <v>FKG</v>
          </cell>
          <cell r="O592" t="str">
            <v>Lieferung, Montage und Inbetriebnahme einer Kupferdraht-Prod uktionsanlage</v>
          </cell>
          <cell r="P592">
            <v>80601</v>
          </cell>
          <cell r="Q592" t="str">
            <v>Maschinen für Metallerzeugnisse</v>
          </cell>
          <cell r="R592">
            <v>8</v>
          </cell>
          <cell r="S592" t="str">
            <v>Verarbeitende Industrie</v>
          </cell>
          <cell r="T592">
            <v>806</v>
          </cell>
          <cell r="U592" t="str">
            <v>Maschinenbau für die verarbeitende Industrie</v>
          </cell>
        </row>
        <row r="593">
          <cell r="A593">
            <v>17052</v>
          </cell>
          <cell r="B593">
            <v>15700000</v>
          </cell>
          <cell r="D593">
            <v>12406703.18</v>
          </cell>
          <cell r="E593">
            <v>10604019.77</v>
          </cell>
          <cell r="F593">
            <v>1802683.4100000001</v>
          </cell>
          <cell r="G593">
            <v>100170908</v>
          </cell>
          <cell r="H593" t="str">
            <v>COMMERZBANK Aktiengesellschaft</v>
          </cell>
          <cell r="I593">
            <v>52</v>
          </cell>
          <cell r="J593" t="str">
            <v>Turkey</v>
          </cell>
          <cell r="K593">
            <v>305214056</v>
          </cell>
          <cell r="L593" t="str">
            <v>MNG Havayollari ve Tasimacilik A.S.</v>
          </cell>
          <cell r="M593">
            <v>44565</v>
          </cell>
          <cell r="N593" t="str">
            <v>FKG isol.</v>
          </cell>
          <cell r="O593" t="str">
            <v>Leistungen im Rahmen einer Umrüstung eines Airbus A 330-300 in ein Frachtflugzeug</v>
          </cell>
          <cell r="P593">
            <v>50621</v>
          </cell>
          <cell r="Q593" t="str">
            <v>Airbusse</v>
          </cell>
          <cell r="R593">
            <v>5</v>
          </cell>
          <cell r="S593" t="str">
            <v>Transport / Infrastruktur</v>
          </cell>
          <cell r="T593">
            <v>506</v>
          </cell>
          <cell r="U593" t="str">
            <v>Flugzeuge</v>
          </cell>
        </row>
        <row r="594">
          <cell r="A594">
            <v>356793900071</v>
          </cell>
          <cell r="B594">
            <v>23530000</v>
          </cell>
          <cell r="D594">
            <v>13576172.34</v>
          </cell>
          <cell r="E594">
            <v>10525428.119999999</v>
          </cell>
          <cell r="F594">
            <v>3050744.2200000007</v>
          </cell>
          <cell r="G594">
            <v>100356793</v>
          </cell>
          <cell r="H594" t="str">
            <v>ING Bank, eine Niederlassung der ING-DiBa AG</v>
          </cell>
          <cell r="I594">
            <v>3</v>
          </cell>
          <cell r="J594" t="str">
            <v>Netherlands</v>
          </cell>
          <cell r="K594">
            <v>300314928</v>
          </cell>
          <cell r="L594" t="str">
            <v>Novatug B.V.</v>
          </cell>
          <cell r="M594">
            <v>42543</v>
          </cell>
          <cell r="N594" t="str">
            <v>FKG</v>
          </cell>
          <cell r="O594" t="str">
            <v>2 Hafenschlepper*Exporteur: Voith Turbo Schneider, Heidenhei m</v>
          </cell>
          <cell r="P594">
            <v>51637</v>
          </cell>
          <cell r="Q594" t="str">
            <v>Spezialschiffe</v>
          </cell>
          <cell r="R594">
            <v>5</v>
          </cell>
          <cell r="S594" t="str">
            <v>Transport / Infrastruktur</v>
          </cell>
          <cell r="T594">
            <v>516</v>
          </cell>
          <cell r="U594" t="str">
            <v>Schiffe</v>
          </cell>
        </row>
        <row r="595">
          <cell r="A595">
            <v>163405900573</v>
          </cell>
          <cell r="B595">
            <v>29100266</v>
          </cell>
          <cell r="D595">
            <v>12589700.130000001</v>
          </cell>
          <cell r="E595">
            <v>10460399.390000001</v>
          </cell>
          <cell r="F595">
            <v>2129300.7400000002</v>
          </cell>
          <cell r="G595">
            <v>100163405</v>
          </cell>
          <cell r="H595" t="str">
            <v>DZ BANK AG Deutsche Zentral-Genossenschaftsbank, Frankfurt am Main</v>
          </cell>
          <cell r="I595">
            <v>700</v>
          </cell>
          <cell r="J595" t="str">
            <v>Indonesia</v>
          </cell>
          <cell r="K595">
            <v>370006627</v>
          </cell>
          <cell r="L595" t="str">
            <v>PT Multistrada Arah Sarana Tbk</v>
          </cell>
          <cell r="M595">
            <v>42348</v>
          </cell>
          <cell r="N595" t="str">
            <v>FKG</v>
          </cell>
          <cell r="O595" t="str">
            <v>Erweiterungsinvestition: Anlagen zur Reifenproduktion</v>
          </cell>
          <cell r="P595">
            <v>80201</v>
          </cell>
          <cell r="Q595" t="str">
            <v>Anlagen: Herst. von Gummiprodukten</v>
          </cell>
          <cell r="R595">
            <v>8</v>
          </cell>
          <cell r="S595" t="str">
            <v>Verarbeitende Industrie</v>
          </cell>
          <cell r="T595">
            <v>802</v>
          </cell>
          <cell r="U595" t="str">
            <v>Naturprodukte</v>
          </cell>
        </row>
        <row r="596">
          <cell r="A596">
            <v>4386</v>
          </cell>
          <cell r="B596">
            <v>11787250</v>
          </cell>
          <cell r="D596">
            <v>14563370.469999999</v>
          </cell>
          <cell r="E596">
            <v>10402407.470000001</v>
          </cell>
          <cell r="F596">
            <v>4160962.9999999981</v>
          </cell>
          <cell r="G596">
            <v>100359482</v>
          </cell>
          <cell r="H596" t="str">
            <v>OFFICE DU DUCROIRE Grand-Duché de Luxembourg (ODL)</v>
          </cell>
          <cell r="I596">
            <v>52</v>
          </cell>
          <cell r="J596" t="str">
            <v>Turkey</v>
          </cell>
          <cell r="K596">
            <v>305215994</v>
          </cell>
          <cell r="L596" t="str">
            <v>Iskenderun Demir ve Celik A.S. (Isdemir)</v>
          </cell>
          <cell r="M596">
            <v>44250</v>
          </cell>
          <cell r="N596" t="str">
            <v>FKG isol.</v>
          </cell>
          <cell r="O596" t="str">
            <v>Lieferung eines Hochofens inkl. Leistungen</v>
          </cell>
          <cell r="P596">
            <v>80101</v>
          </cell>
          <cell r="Q596" t="str">
            <v>Stahl- und Hüttenwerke</v>
          </cell>
          <cell r="R596">
            <v>8</v>
          </cell>
          <cell r="S596" t="str">
            <v>Verarbeitende Industrie</v>
          </cell>
          <cell r="T596">
            <v>801</v>
          </cell>
          <cell r="U596" t="str">
            <v>Metallindustrie</v>
          </cell>
        </row>
        <row r="597">
          <cell r="A597">
            <v>182709900941</v>
          </cell>
          <cell r="B597">
            <v>35343000</v>
          </cell>
          <cell r="D597">
            <v>11799068.109999999</v>
          </cell>
          <cell r="E597">
            <v>10384408.09</v>
          </cell>
          <cell r="F597">
            <v>1414660.0199999996</v>
          </cell>
          <cell r="G597">
            <v>100182709</v>
          </cell>
          <cell r="H597" t="str">
            <v>Landesbank Baden-Württemberg</v>
          </cell>
          <cell r="I597">
            <v>52</v>
          </cell>
          <cell r="J597" t="str">
            <v>Turkey</v>
          </cell>
          <cell r="K597">
            <v>305206362</v>
          </cell>
          <cell r="L597" t="str">
            <v>Gülsan Sentetik Dokuma Sanayi ve Ticaret A.S.</v>
          </cell>
          <cell r="M597">
            <v>42020</v>
          </cell>
          <cell r="N597" t="str">
            <v>FKG</v>
          </cell>
          <cell r="O597" t="str">
            <v>Anlage zur Produktion von SpinnvliesstoffenLieferung und Mon tage</v>
          </cell>
          <cell r="P597">
            <v>80603</v>
          </cell>
          <cell r="Q597" t="str">
            <v>Maschinen für Kunststoffindustrie</v>
          </cell>
          <cell r="R597">
            <v>8</v>
          </cell>
          <cell r="S597" t="str">
            <v>Verarbeitende Industrie</v>
          </cell>
          <cell r="T597">
            <v>806</v>
          </cell>
          <cell r="U597" t="str">
            <v>Maschinenbau für die verarbeitende Industrie</v>
          </cell>
        </row>
        <row r="598">
          <cell r="A598">
            <v>182709900917</v>
          </cell>
          <cell r="B598">
            <v>36089309</v>
          </cell>
          <cell r="D598">
            <v>11883993.189999999</v>
          </cell>
          <cell r="E598">
            <v>10351326.51</v>
          </cell>
          <cell r="F598">
            <v>1532666.6799999997</v>
          </cell>
          <cell r="G598">
            <v>100182709</v>
          </cell>
          <cell r="H598" t="str">
            <v>Landesbank Baden-Württemberg</v>
          </cell>
          <cell r="I598">
            <v>508</v>
          </cell>
          <cell r="J598" t="str">
            <v>Brazil</v>
          </cell>
          <cell r="K598">
            <v>350823757</v>
          </cell>
          <cell r="L598" t="str">
            <v>Guararapes Paineis S.A.</v>
          </cell>
          <cell r="M598">
            <v>41926</v>
          </cell>
          <cell r="N598" t="str">
            <v>FKG</v>
          </cell>
          <cell r="O598" t="str">
            <v>Anlage zur Herstellung von MDF-Platten</v>
          </cell>
          <cell r="P598">
            <v>60302</v>
          </cell>
          <cell r="Q598" t="str">
            <v>Anlagen: Herstellung von Holzwaren</v>
          </cell>
          <cell r="R598">
            <v>6</v>
          </cell>
          <cell r="S598" t="str">
            <v>Papier-, Holz-, Leder- und Textilindustrie</v>
          </cell>
          <cell r="T598">
            <v>603</v>
          </cell>
          <cell r="U598" t="str">
            <v>Holzverarbeitung</v>
          </cell>
          <cell r="Y598">
            <v>42570</v>
          </cell>
        </row>
        <row r="599">
          <cell r="A599">
            <v>27381</v>
          </cell>
          <cell r="B599">
            <v>12300000</v>
          </cell>
          <cell r="D599">
            <v>13424449.98</v>
          </cell>
          <cell r="E599">
            <v>10326499.98</v>
          </cell>
          <cell r="F599">
            <v>3097950</v>
          </cell>
          <cell r="G599">
            <v>100190697</v>
          </cell>
          <cell r="H599" t="str">
            <v>Landesbank Hessen-Thüringen Girozentrale</v>
          </cell>
          <cell r="I599">
            <v>632</v>
          </cell>
          <cell r="J599" t="str">
            <v>Saudi Arabia</v>
          </cell>
          <cell r="K599">
            <v>363208987</v>
          </cell>
          <cell r="L599" t="str">
            <v>Arabian Consolidated Trading Company Limited</v>
          </cell>
          <cell r="M599">
            <v>44895</v>
          </cell>
          <cell r="N599" t="str">
            <v>FKG</v>
          </cell>
          <cell r="O599" t="str">
            <v>Lieferung von 15 All-Terrain Kranen</v>
          </cell>
          <cell r="P599">
            <v>50643</v>
          </cell>
          <cell r="Q599" t="str">
            <v>Krane/Hebezeuge/Fördermittel</v>
          </cell>
          <cell r="R599">
            <v>5</v>
          </cell>
          <cell r="S599" t="str">
            <v>Transport / Infrastruktur</v>
          </cell>
          <cell r="T599">
            <v>506</v>
          </cell>
          <cell r="U599" t="str">
            <v>Transportmittel (ohne Flugzeug und Schiff)</v>
          </cell>
        </row>
        <row r="600">
          <cell r="A600">
            <v>5207</v>
          </cell>
          <cell r="B600">
            <v>17020000</v>
          </cell>
          <cell r="D600">
            <v>13606213.5</v>
          </cell>
          <cell r="E600">
            <v>10307737.5</v>
          </cell>
          <cell r="F600">
            <v>3298476</v>
          </cell>
          <cell r="G600">
            <v>100163405</v>
          </cell>
          <cell r="H600" t="str">
            <v>DZ BANK AG Deutsche Zentral-Genossenschaftsbank, Frankfurt am Main</v>
          </cell>
          <cell r="I600">
            <v>720</v>
          </cell>
          <cell r="J600" t="str">
            <v>China</v>
          </cell>
          <cell r="K600">
            <v>12028</v>
          </cell>
          <cell r="L600" t="str">
            <v>Zibo Qixiang Tengda Chemical Co. Ltd.</v>
          </cell>
          <cell r="M600">
            <v>43955</v>
          </cell>
          <cell r="N600" t="str">
            <v>FKG isol.</v>
          </cell>
          <cell r="O600" t="str">
            <v>Lieferung, Montage und Inbetriebnahme von vier DWE MMA Oxida tionsreaktoren</v>
          </cell>
          <cell r="P600">
            <v>30401</v>
          </cell>
          <cell r="Q600" t="str">
            <v>Maschinen: chemische Industrie</v>
          </cell>
          <cell r="R600">
            <v>3</v>
          </cell>
          <cell r="S600" t="str">
            <v>Chemie</v>
          </cell>
          <cell r="T600">
            <v>304</v>
          </cell>
          <cell r="U600" t="str">
            <v>Maschinenbau Chemie</v>
          </cell>
          <cell r="X600">
            <v>17000000</v>
          </cell>
        </row>
        <row r="601">
          <cell r="A601">
            <v>313468900214</v>
          </cell>
          <cell r="B601">
            <v>65143696</v>
          </cell>
          <cell r="D601">
            <v>11352575.99</v>
          </cell>
          <cell r="E601">
            <v>10302925.65</v>
          </cell>
          <cell r="F601">
            <v>1049650.3399999999</v>
          </cell>
          <cell r="G601">
            <v>100313468</v>
          </cell>
          <cell r="H601" t="str">
            <v>Export Credits Guarantee Department (ECGD)</v>
          </cell>
          <cell r="I601">
            <v>680</v>
          </cell>
          <cell r="J601" t="str">
            <v>Thailand</v>
          </cell>
          <cell r="K601">
            <v>368000887</v>
          </cell>
          <cell r="L601" t="str">
            <v>Thai Airways International Public Company Limited</v>
          </cell>
          <cell r="M601">
            <v>41262</v>
          </cell>
          <cell r="N601" t="str">
            <v>ABG Darlehen</v>
          </cell>
          <cell r="O601" t="str">
            <v>1 Airbus A380-800 Fz. mit RR-Triebwerken (MSN 87)</v>
          </cell>
          <cell r="P601">
            <v>50621</v>
          </cell>
          <cell r="Q601" t="str">
            <v>Airbusse</v>
          </cell>
          <cell r="R601">
            <v>5</v>
          </cell>
          <cell r="S601" t="str">
            <v>Transport / Infrastruktur</v>
          </cell>
          <cell r="T601">
            <v>506</v>
          </cell>
          <cell r="U601" t="str">
            <v>Flugzeuge</v>
          </cell>
        </row>
        <row r="602">
          <cell r="A602">
            <v>182709900987</v>
          </cell>
          <cell r="B602">
            <v>27325000</v>
          </cell>
          <cell r="D602">
            <v>12077539.280000001</v>
          </cell>
          <cell r="E602">
            <v>10270845</v>
          </cell>
          <cell r="F602">
            <v>1806694.2800000012</v>
          </cell>
          <cell r="G602">
            <v>100182709</v>
          </cell>
          <cell r="H602" t="str">
            <v>Landesbank Baden-Württemberg</v>
          </cell>
          <cell r="I602">
            <v>81</v>
          </cell>
          <cell r="J602" t="str">
            <v>Russia</v>
          </cell>
          <cell r="K602">
            <v>308116239</v>
          </cell>
          <cell r="L602" t="str">
            <v>OOO Kastamonu Integrated Wood Industry (INN 1646027030)</v>
          </cell>
          <cell r="M602">
            <v>42389</v>
          </cell>
          <cell r="N602" t="str">
            <v>FKG</v>
          </cell>
          <cell r="O602" t="str">
            <v>Maschinen und Anlagen zur Veredelung von Roh-MDF-Platten zuM öbelplatten und Laminat-Fußböden</v>
          </cell>
          <cell r="P602">
            <v>60302</v>
          </cell>
          <cell r="Q602" t="str">
            <v>Anlagen: Herstellung von Holzwaren</v>
          </cell>
          <cell r="R602">
            <v>6</v>
          </cell>
          <cell r="S602" t="str">
            <v>Papier-, Holz-, Leder- und Textilindustrie</v>
          </cell>
          <cell r="T602">
            <v>603</v>
          </cell>
          <cell r="U602" t="str">
            <v>Holzverarbeitung</v>
          </cell>
        </row>
        <row r="603">
          <cell r="A603">
            <v>23028</v>
          </cell>
          <cell r="B603">
            <v>11380000</v>
          </cell>
          <cell r="D603">
            <v>13956542.589999996</v>
          </cell>
          <cell r="E603">
            <v>10262163.699999999</v>
          </cell>
          <cell r="F603">
            <v>3694378.8899999969</v>
          </cell>
          <cell r="G603">
            <v>100101665</v>
          </cell>
          <cell r="H603" t="str">
            <v>AKA Ausfuhrkredit-Gesellschaft mit beschränkter Haftung</v>
          </cell>
          <cell r="I603">
            <v>52</v>
          </cell>
          <cell r="J603" t="str">
            <v>Turkey</v>
          </cell>
          <cell r="K603">
            <v>305220184</v>
          </cell>
          <cell r="L603" t="str">
            <v>Flament Tekstil Sanayi ve Ticaret A.S.</v>
          </cell>
          <cell r="M603">
            <v>44610</v>
          </cell>
          <cell r="N603" t="str">
            <v>FKG</v>
          </cell>
          <cell r="O603" t="str">
            <v>Lieferung, Montage und Inbetriebnahme von 13 Maschinen zur H erstellung von Teppichgarnen</v>
          </cell>
          <cell r="P603">
            <v>60505</v>
          </cell>
          <cell r="Q603" t="str">
            <v>Textilmaschinen</v>
          </cell>
          <cell r="R603">
            <v>6</v>
          </cell>
          <cell r="S603" t="str">
            <v>Papier-, Holz-, Leder- und Textilindustrie</v>
          </cell>
          <cell r="T603">
            <v>605</v>
          </cell>
          <cell r="U603" t="str">
            <v>Maschinenbau Papier-, Holz-, Leder- und Textilindustrie</v>
          </cell>
        </row>
        <row r="604">
          <cell r="A604">
            <v>170908901426</v>
          </cell>
          <cell r="B604">
            <v>11957000</v>
          </cell>
          <cell r="D604">
            <v>10473909.080000002</v>
          </cell>
          <cell r="E604">
            <v>10176476.560000001</v>
          </cell>
          <cell r="F604">
            <v>297432.52000000142</v>
          </cell>
          <cell r="G604">
            <v>100170908</v>
          </cell>
          <cell r="H604" t="str">
            <v>COMMERZBANK Aktiengesellschaft</v>
          </cell>
          <cell r="I604">
            <v>800</v>
          </cell>
          <cell r="J604" t="str">
            <v>Australia</v>
          </cell>
          <cell r="K604">
            <v>380005309</v>
          </cell>
          <cell r="L604" t="str">
            <v>Ovato Limited (ABN 39050148644)</v>
          </cell>
          <cell r="M604">
            <v>43627</v>
          </cell>
          <cell r="N604" t="str">
            <v>FKG</v>
          </cell>
          <cell r="O604" t="str">
            <v>1 Offset-Rotationsdruckmaschine</v>
          </cell>
          <cell r="P604">
            <v>60503</v>
          </cell>
          <cell r="Q604" t="str">
            <v>Druckmaschinen</v>
          </cell>
          <cell r="R604">
            <v>6</v>
          </cell>
          <cell r="S604" t="str">
            <v>Papier-, Holz-, Leder- und Textilindustrie</v>
          </cell>
          <cell r="T604">
            <v>605</v>
          </cell>
          <cell r="U604" t="str">
            <v>Maschinenbau Papier-, Holz-, Leder- und Textilindustrie</v>
          </cell>
        </row>
        <row r="605">
          <cell r="A605">
            <v>166454900517</v>
          </cell>
          <cell r="B605">
            <v>14010100</v>
          </cell>
          <cell r="D605">
            <v>13601511.829999998</v>
          </cell>
          <cell r="E605">
            <v>10150382.01</v>
          </cell>
          <cell r="F605">
            <v>3451129.8199999984</v>
          </cell>
          <cell r="G605">
            <v>100166454</v>
          </cell>
          <cell r="H605" t="str">
            <v>Bayerische Landesbank</v>
          </cell>
          <cell r="I605">
            <v>52</v>
          </cell>
          <cell r="J605" t="str">
            <v>Turkey</v>
          </cell>
          <cell r="K605">
            <v>305225082</v>
          </cell>
          <cell r="L605" t="str">
            <v>GYY Elektrik Üretim A.S.</v>
          </cell>
          <cell r="M605">
            <v>43998</v>
          </cell>
          <cell r="N605" t="str">
            <v>FKG</v>
          </cell>
          <cell r="O605" t="str">
            <v>Teil A: Maschinenhäuser, Antriebsstränge, Türme und Turm-Inn enausstatt-ungen, Naben, Transformatoren, Stromrichterschrän ke und Schaltanlagen sowie das SCADA-System (Fernüberwachung ) Teil B: Ankerkörbe, Rotorblätter inkl. Zubehör, Fu</v>
          </cell>
          <cell r="P605">
            <v>40103</v>
          </cell>
          <cell r="Q605" t="str">
            <v>Windkraft</v>
          </cell>
          <cell r="R605">
            <v>4</v>
          </cell>
          <cell r="S605" t="str">
            <v>Energie</v>
          </cell>
          <cell r="T605">
            <v>401</v>
          </cell>
          <cell r="U605" t="str">
            <v>Erneuerbare Energien</v>
          </cell>
        </row>
        <row r="606">
          <cell r="A606">
            <v>182709901112</v>
          </cell>
          <cell r="B606">
            <v>15505000</v>
          </cell>
          <cell r="D606">
            <v>12637138.810000001</v>
          </cell>
          <cell r="E606">
            <v>10107049.98</v>
          </cell>
          <cell r="F606">
            <v>2530088.83</v>
          </cell>
          <cell r="G606">
            <v>100182709</v>
          </cell>
          <cell r="H606" t="str">
            <v>Landesbank Baden-Württemberg</v>
          </cell>
          <cell r="I606">
            <v>664</v>
          </cell>
          <cell r="J606" t="str">
            <v>India</v>
          </cell>
          <cell r="K606">
            <v>366420471</v>
          </cell>
          <cell r="L606" t="str">
            <v>Rushil Decor Limited (GSTIN 24AABCR3005N1ZK)</v>
          </cell>
          <cell r="M606">
            <v>43425</v>
          </cell>
          <cell r="N606" t="str">
            <v>FKG</v>
          </cell>
          <cell r="O606" t="str">
            <v>Maschinen + Einrichtungen zur Herstellung von MDF-Platten</v>
          </cell>
          <cell r="P606">
            <v>60302</v>
          </cell>
          <cell r="Q606" t="str">
            <v>Anlagen: Herstellung von Holzwaren</v>
          </cell>
          <cell r="R606">
            <v>6</v>
          </cell>
          <cell r="S606" t="str">
            <v>Papier-, Holz-, Leder- und Textilindustrie</v>
          </cell>
          <cell r="T606">
            <v>603</v>
          </cell>
          <cell r="U606" t="str">
            <v>Holzverarbeitung</v>
          </cell>
          <cell r="Y606">
            <v>44165</v>
          </cell>
        </row>
        <row r="607">
          <cell r="A607">
            <v>320477900272</v>
          </cell>
          <cell r="B607">
            <v>28579111</v>
          </cell>
          <cell r="D607">
            <v>11940604.529999999</v>
          </cell>
          <cell r="E607">
            <v>9923646.9100000001</v>
          </cell>
          <cell r="F607">
            <v>2016957.6199999992</v>
          </cell>
          <cell r="G607">
            <v>100320477</v>
          </cell>
          <cell r="H607" t="str">
            <v>BPIFRANCE ASSURANCE EXPORT</v>
          </cell>
          <cell r="I607">
            <v>212</v>
          </cell>
          <cell r="J607" t="str">
            <v>Tunisia</v>
          </cell>
          <cell r="K607">
            <v>321200103</v>
          </cell>
          <cell r="L607" t="str">
            <v>Tunisair Ste Tunisienne de L'Air SA</v>
          </cell>
          <cell r="M607">
            <v>42403</v>
          </cell>
          <cell r="N607" t="str">
            <v>ABG Darlehen</v>
          </cell>
          <cell r="O607" t="str">
            <v>1 Airbus A330-200 mit RR Triebwerken (MSN 1641)</v>
          </cell>
          <cell r="P607">
            <v>50621</v>
          </cell>
          <cell r="Q607" t="str">
            <v>Airbusse</v>
          </cell>
          <cell r="R607">
            <v>5</v>
          </cell>
          <cell r="S607" t="str">
            <v>Transport / Infrastruktur</v>
          </cell>
          <cell r="T607">
            <v>506</v>
          </cell>
          <cell r="U607" t="str">
            <v>Flugzeuge</v>
          </cell>
        </row>
        <row r="608">
          <cell r="A608">
            <v>600827900064</v>
          </cell>
          <cell r="B608">
            <v>16072000</v>
          </cell>
          <cell r="D608">
            <v>12408475.08</v>
          </cell>
          <cell r="E608">
            <v>9859731.4800000004</v>
          </cell>
          <cell r="F608">
            <v>2548743.5999999996</v>
          </cell>
          <cell r="G608">
            <v>100600827</v>
          </cell>
          <cell r="H608" t="str">
            <v>Coöperatieve Rabobank U.A.</v>
          </cell>
          <cell r="I608">
            <v>412</v>
          </cell>
          <cell r="J608" t="str">
            <v>Mexico</v>
          </cell>
          <cell r="K608">
            <v>341214878</v>
          </cell>
          <cell r="L608" t="str">
            <v>Alianza Para La Produccion Soles S.A. de C.V.</v>
          </cell>
          <cell r="M608">
            <v>43542</v>
          </cell>
          <cell r="N608" t="str">
            <v>FKG</v>
          </cell>
          <cell r="O608" t="str">
            <v>Turn-Key Ausrüstung für 4 Schweinefarmen inkl. Gebäude</v>
          </cell>
          <cell r="P608">
            <v>70101</v>
          </cell>
          <cell r="Q608" t="str">
            <v>Tierfarmen</v>
          </cell>
          <cell r="R608">
            <v>7</v>
          </cell>
          <cell r="S608" t="str">
            <v>Agrarsektor und Nahrungsmittelindustrie</v>
          </cell>
          <cell r="T608">
            <v>701</v>
          </cell>
          <cell r="U608" t="str">
            <v>Landwirtschaftliche Anlagen</v>
          </cell>
          <cell r="Y608">
            <v>43405</v>
          </cell>
        </row>
        <row r="609">
          <cell r="A609">
            <v>162246901187</v>
          </cell>
          <cell r="B609">
            <v>24774883</v>
          </cell>
          <cell r="D609">
            <v>10660264.879999999</v>
          </cell>
          <cell r="E609">
            <v>9851370.5999999996</v>
          </cell>
          <cell r="F609">
            <v>808894.27999999933</v>
          </cell>
          <cell r="G609">
            <v>100162246</v>
          </cell>
          <cell r="H609" t="str">
            <v>ODDO BHF SE</v>
          </cell>
          <cell r="I609">
            <v>666</v>
          </cell>
          <cell r="J609" t="str">
            <v>Bangladesh</v>
          </cell>
          <cell r="K609">
            <v>366600068</v>
          </cell>
          <cell r="L609" t="str">
            <v>Beximco Pharmaceuticals Ltd.</v>
          </cell>
          <cell r="M609">
            <v>43595</v>
          </cell>
          <cell r="N609" t="str">
            <v>FKG</v>
          </cell>
          <cell r="O609" t="str">
            <v>Maschinen zur Herstellung und Verpackungen von pharmazeu-tis chen Produkten inkl. Leistungen</v>
          </cell>
          <cell r="P609">
            <v>30101</v>
          </cell>
          <cell r="Q609" t="str">
            <v>Anlagen: Herst. von Arzneimitteln</v>
          </cell>
          <cell r="R609">
            <v>3</v>
          </cell>
          <cell r="S609" t="str">
            <v>Chemie</v>
          </cell>
          <cell r="T609">
            <v>301</v>
          </cell>
          <cell r="U609" t="str">
            <v>Pharmaindustrie; Biotechnologie</v>
          </cell>
        </row>
        <row r="610">
          <cell r="A610">
            <v>30798</v>
          </cell>
          <cell r="B610">
            <v>11436100</v>
          </cell>
          <cell r="D610">
            <v>13379544.970000001</v>
          </cell>
          <cell r="E610">
            <v>9837900.7000000011</v>
          </cell>
          <cell r="F610">
            <v>3541644.2699999996</v>
          </cell>
          <cell r="G610">
            <v>100101665</v>
          </cell>
          <cell r="H610" t="str">
            <v>AKA Ausfuhrkredit-Gesellschaft mit beschränkter Haftung</v>
          </cell>
          <cell r="I610">
            <v>720</v>
          </cell>
          <cell r="J610" t="str">
            <v>China</v>
          </cell>
          <cell r="K610">
            <v>40991</v>
          </cell>
          <cell r="L610" t="str">
            <v>Youyuan Office Union (Tianjin) Co., Ltd.</v>
          </cell>
          <cell r="M610">
            <v>44917</v>
          </cell>
          <cell r="N610" t="str">
            <v>FKG isol.</v>
          </cell>
          <cell r="O610" t="str">
            <v>Lieferung einer Akzidenz-Rollenoffset-Druckmaschine einschl.  Leistungen</v>
          </cell>
          <cell r="P610">
            <v>60503</v>
          </cell>
          <cell r="Q610" t="str">
            <v>Druckmaschinen</v>
          </cell>
          <cell r="R610">
            <v>6</v>
          </cell>
          <cell r="S610" t="str">
            <v>Papier-, Holz-, Leder- und Textilindustrie</v>
          </cell>
          <cell r="T610">
            <v>605</v>
          </cell>
          <cell r="U610" t="str">
            <v>Maschinenbau Papier-, Holz-, Leder- und Textilindustrie</v>
          </cell>
          <cell r="V610" t="str">
            <v>V03.02.04.</v>
          </cell>
          <cell r="W610" t="str">
            <v>Papier- und Holzindustrie: Produktion mit Maßnahmen zur Dekarbonisierung</v>
          </cell>
        </row>
        <row r="611">
          <cell r="A611">
            <v>24026</v>
          </cell>
          <cell r="B611">
            <v>34470000</v>
          </cell>
          <cell r="D611">
            <v>9823950</v>
          </cell>
          <cell r="E611">
            <v>9823950</v>
          </cell>
          <cell r="F611">
            <v>0</v>
          </cell>
          <cell r="G611">
            <v>100229566</v>
          </cell>
          <cell r="H611" t="str">
            <v>MAN Energy Solutions SE</v>
          </cell>
          <cell r="I611">
            <v>720</v>
          </cell>
          <cell r="J611" t="str">
            <v>China</v>
          </cell>
          <cell r="K611">
            <v>21318</v>
          </cell>
          <cell r="L611" t="str">
            <v>Jiangsu Hailun Petrochemical Co. Ltd.</v>
          </cell>
          <cell r="M611">
            <v>44477</v>
          </cell>
          <cell r="N611" t="str">
            <v>G + FG</v>
          </cell>
          <cell r="O611" t="str">
            <v>Lieferung von 2 Luftkompressorsträngen</v>
          </cell>
          <cell r="P611">
            <v>30302</v>
          </cell>
          <cell r="Q611" t="str">
            <v>Anlagen: Herst. anorgan. Chemikalien</v>
          </cell>
          <cell r="R611">
            <v>3</v>
          </cell>
          <cell r="S611" t="str">
            <v>Chemie</v>
          </cell>
          <cell r="T611">
            <v>303</v>
          </cell>
          <cell r="U611" t="str">
            <v>Sonstige Chemische Industrie</v>
          </cell>
          <cell r="Y611">
            <v>45231</v>
          </cell>
        </row>
        <row r="612">
          <cell r="A612">
            <v>28286</v>
          </cell>
          <cell r="B612">
            <v>11100000</v>
          </cell>
          <cell r="D612">
            <v>12370995</v>
          </cell>
          <cell r="E612">
            <v>9818250</v>
          </cell>
          <cell r="F612">
            <v>2552745</v>
          </cell>
          <cell r="G612">
            <v>100170908</v>
          </cell>
          <cell r="H612" t="str">
            <v>COMMERZBANK Aktiengesellschaft</v>
          </cell>
          <cell r="I612">
            <v>352</v>
          </cell>
          <cell r="J612" t="str">
            <v>Tanzania</v>
          </cell>
          <cell r="K612">
            <v>335201450</v>
          </cell>
          <cell r="L612" t="str">
            <v>Jambo Food Products Limited</v>
          </cell>
          <cell r="M612">
            <v>44839</v>
          </cell>
          <cell r="N612" t="str">
            <v>FKG</v>
          </cell>
          <cell r="O612" t="str">
            <v>Abfüllanlage für Erfrischungsgetränkesowie einen Sirupraum</v>
          </cell>
          <cell r="P612">
            <v>70402</v>
          </cell>
          <cell r="Q612" t="str">
            <v>Maschinen für das Ernährungsgewerbe</v>
          </cell>
          <cell r="R612">
            <v>7</v>
          </cell>
          <cell r="S612" t="str">
            <v>Agrarsektor und Nahrungsmittelindustrie</v>
          </cell>
          <cell r="T612">
            <v>704</v>
          </cell>
          <cell r="U612" t="str">
            <v>Maschinenbau Agrarsektor und Nahrungsmittelindustrie</v>
          </cell>
        </row>
        <row r="613">
          <cell r="A613">
            <v>166454900447</v>
          </cell>
          <cell r="B613">
            <v>26004000</v>
          </cell>
          <cell r="D613">
            <v>12513323.930000002</v>
          </cell>
          <cell r="E613">
            <v>9775452.6100000013</v>
          </cell>
          <cell r="F613">
            <v>2737871.3200000003</v>
          </cell>
          <cell r="G613">
            <v>100166454</v>
          </cell>
          <cell r="H613" t="str">
            <v>Bayerische Landesbank</v>
          </cell>
          <cell r="I613">
            <v>52</v>
          </cell>
          <cell r="J613" t="str">
            <v>Turkey</v>
          </cell>
          <cell r="K613">
            <v>305222709</v>
          </cell>
          <cell r="L613" t="str">
            <v>Edincik Enerji Üretim A.S.</v>
          </cell>
          <cell r="M613">
            <v>42017</v>
          </cell>
          <cell r="N613" t="str">
            <v>FKG isol.</v>
          </cell>
          <cell r="O613" t="str">
            <v>11 Windkraftanlagen</v>
          </cell>
          <cell r="P613">
            <v>40103</v>
          </cell>
          <cell r="Q613" t="str">
            <v>Windkraft</v>
          </cell>
          <cell r="R613">
            <v>4</v>
          </cell>
          <cell r="S613" t="str">
            <v>Energie</v>
          </cell>
          <cell r="T613">
            <v>401</v>
          </cell>
          <cell r="U613" t="str">
            <v>Erneuerbare Energien</v>
          </cell>
          <cell r="Y613">
            <v>42277</v>
          </cell>
        </row>
        <row r="614">
          <cell r="A614">
            <v>313468900310</v>
          </cell>
          <cell r="B614">
            <v>29394672</v>
          </cell>
          <cell r="D614">
            <v>11681594.83</v>
          </cell>
          <cell r="E614">
            <v>9773798.8300000001</v>
          </cell>
          <cell r="F614">
            <v>1907796</v>
          </cell>
          <cell r="G614">
            <v>100313468</v>
          </cell>
          <cell r="H614" t="str">
            <v>Export Credits Guarantee Department (ECGD)</v>
          </cell>
          <cell r="I614">
            <v>26</v>
          </cell>
          <cell r="J614" t="str">
            <v>Ireland</v>
          </cell>
          <cell r="K614">
            <v>300314285</v>
          </cell>
          <cell r="L614" t="str">
            <v>AerCap Ireland Limited</v>
          </cell>
          <cell r="M614">
            <v>42317</v>
          </cell>
          <cell r="N614" t="str">
            <v>ABG Darlehen</v>
          </cell>
          <cell r="O614" t="str">
            <v>1 Airbus A 350-900 Fz. mit RR - Triebwerk (MSN 14) zzgl.BFE - Lieferungen</v>
          </cell>
          <cell r="P614">
            <v>50621</v>
          </cell>
          <cell r="Q614" t="str">
            <v>Airbusse</v>
          </cell>
          <cell r="R614">
            <v>5</v>
          </cell>
          <cell r="S614" t="str">
            <v>Transport / Infrastruktur</v>
          </cell>
          <cell r="T614">
            <v>506</v>
          </cell>
          <cell r="U614" t="str">
            <v>Flugzeuge</v>
          </cell>
        </row>
        <row r="615">
          <cell r="A615">
            <v>109361900484</v>
          </cell>
          <cell r="B615">
            <v>129662299</v>
          </cell>
          <cell r="D615">
            <v>10305879.369999999</v>
          </cell>
          <cell r="E615">
            <v>9759326.1499999985</v>
          </cell>
          <cell r="F615">
            <v>546553.22000000067</v>
          </cell>
          <cell r="G615">
            <v>100109361</v>
          </cell>
          <cell r="H615" t="str">
            <v>DEUTSCHE BANK AKTIENGESELLSCHAFT</v>
          </cell>
          <cell r="I615">
            <v>390</v>
          </cell>
          <cell r="J615" t="str">
            <v>South Africa</v>
          </cell>
          <cell r="K615">
            <v>339011780</v>
          </cell>
          <cell r="L615" t="str">
            <v>Eskom Holdings SOC Ltd.</v>
          </cell>
          <cell r="M615">
            <v>40584</v>
          </cell>
          <cell r="N615" t="str">
            <v>FKG</v>
          </cell>
          <cell r="O615" t="str">
            <v>Lieferung und Einbau von 4 Pumpturbinen, Reglern usw. sowieM ontage (Lot A)</v>
          </cell>
          <cell r="P615">
            <v>40106</v>
          </cell>
          <cell r="Q615" t="str">
            <v>Pumpspeicherkraftwerke</v>
          </cell>
          <cell r="R615">
            <v>4</v>
          </cell>
          <cell r="S615" t="str">
            <v>Energie</v>
          </cell>
          <cell r="T615">
            <v>401</v>
          </cell>
          <cell r="U615" t="str">
            <v>Erneuerbare Energien</v>
          </cell>
        </row>
        <row r="616">
          <cell r="A616">
            <v>600478900085</v>
          </cell>
          <cell r="B616">
            <v>105253393</v>
          </cell>
          <cell r="D616">
            <v>11284013.4</v>
          </cell>
          <cell r="E616">
            <v>9758502.8999999985</v>
          </cell>
          <cell r="F616">
            <v>1525510.5000000019</v>
          </cell>
          <cell r="G616">
            <v>100600478</v>
          </cell>
          <cell r="H616" t="str">
            <v>Société Générale S.A.</v>
          </cell>
          <cell r="I616">
            <v>52</v>
          </cell>
          <cell r="J616" t="str">
            <v>Turkey</v>
          </cell>
          <cell r="K616">
            <v>305203311</v>
          </cell>
          <cell r="L616" t="str">
            <v>Türk Hava Yollari A.O. THY Turkish Airlines</v>
          </cell>
          <cell r="M616">
            <v>41960</v>
          </cell>
          <cell r="N616" t="str">
            <v>ABG Darlehen</v>
          </cell>
          <cell r="O616" t="str">
            <v>Airbus A330 - 300 Fz. mit GE-Triebwerken (MSN 1529)</v>
          </cell>
          <cell r="P616">
            <v>50621</v>
          </cell>
          <cell r="Q616" t="str">
            <v>Airbusse</v>
          </cell>
          <cell r="R616">
            <v>5</v>
          </cell>
          <cell r="S616" t="str">
            <v>Transport / Infrastruktur</v>
          </cell>
          <cell r="T616">
            <v>506</v>
          </cell>
          <cell r="U616" t="str">
            <v>Flugzeuge</v>
          </cell>
        </row>
        <row r="617">
          <cell r="A617">
            <v>600129900104</v>
          </cell>
          <cell r="B617">
            <v>28938500</v>
          </cell>
          <cell r="D617">
            <v>11313205.439999999</v>
          </cell>
          <cell r="E617">
            <v>9751375.4199999999</v>
          </cell>
          <cell r="F617">
            <v>1561830.0199999996</v>
          </cell>
          <cell r="G617">
            <v>100600129</v>
          </cell>
          <cell r="H617" t="str">
            <v>HSBC Bank plc</v>
          </cell>
          <cell r="I617">
            <v>400</v>
          </cell>
          <cell r="J617" t="str">
            <v>United States</v>
          </cell>
          <cell r="K617">
            <v>340018973</v>
          </cell>
          <cell r="L617" t="str">
            <v>Fitesa Simpsonville Inc.</v>
          </cell>
          <cell r="M617">
            <v>43021</v>
          </cell>
          <cell r="N617" t="str">
            <v>FKG</v>
          </cell>
          <cell r="O617" t="str">
            <v>Spinnvliesanlage einschl.Leistungen</v>
          </cell>
          <cell r="P617">
            <v>80603</v>
          </cell>
          <cell r="Q617" t="str">
            <v>Maschinen für Kunststoffindustrie</v>
          </cell>
          <cell r="R617">
            <v>8</v>
          </cell>
          <cell r="S617" t="str">
            <v>Verarbeitende Industrie</v>
          </cell>
          <cell r="T617">
            <v>806</v>
          </cell>
          <cell r="U617" t="str">
            <v>Maschinenbau für die verarbeitende Industrie</v>
          </cell>
        </row>
        <row r="618">
          <cell r="A618">
            <v>26204</v>
          </cell>
          <cell r="B618">
            <v>7579800</v>
          </cell>
          <cell r="D618">
            <v>13261404.41</v>
          </cell>
          <cell r="E618">
            <v>9751032.6799999997</v>
          </cell>
          <cell r="F618">
            <v>3510371.7300000004</v>
          </cell>
          <cell r="G618">
            <v>100190697</v>
          </cell>
          <cell r="H618" t="str">
            <v>Landesbank Hessen-Thüringen Girozentrale</v>
          </cell>
          <cell r="I618">
            <v>720</v>
          </cell>
          <cell r="J618" t="str">
            <v>China</v>
          </cell>
          <cell r="K618">
            <v>372011771</v>
          </cell>
          <cell r="L618" t="str">
            <v>Jinmailang Beverage Co. Ltd.</v>
          </cell>
          <cell r="M618">
            <v>44769</v>
          </cell>
          <cell r="N618" t="str">
            <v>FKG isol.</v>
          </cell>
          <cell r="O618" t="str">
            <v>Lieferung, Montage und Inbetriebnahme von 2 PET Getränkeabfü llanlagen</v>
          </cell>
          <cell r="P618">
            <v>70402</v>
          </cell>
          <cell r="Q618" t="str">
            <v>Maschinen für das Ernährungsgewerbe</v>
          </cell>
          <cell r="R618">
            <v>7</v>
          </cell>
          <cell r="S618" t="str">
            <v>Agrarsektor und Nahrungsmittelindustrie</v>
          </cell>
          <cell r="T618">
            <v>704</v>
          </cell>
          <cell r="U618" t="str">
            <v>Maschinenbau Agrarsektor und Nahrungsmittelindustrie</v>
          </cell>
          <cell r="V618" t="str">
            <v>V99.01.01.</v>
          </cell>
          <cell r="W618" t="str">
            <v>Keine der genannten bzw.nicht zutreffend</v>
          </cell>
        </row>
        <row r="619">
          <cell r="A619">
            <v>22804</v>
          </cell>
          <cell r="B619">
            <v>10650000</v>
          </cell>
          <cell r="D619">
            <v>13219743.970000001</v>
          </cell>
          <cell r="E619">
            <v>9720399.959999999</v>
          </cell>
          <cell r="F619">
            <v>3499344.0100000016</v>
          </cell>
          <cell r="G619">
            <v>100182709</v>
          </cell>
          <cell r="H619" t="str">
            <v>Landesbank Baden-Württemberg</v>
          </cell>
          <cell r="I619">
            <v>352</v>
          </cell>
          <cell r="J619" t="str">
            <v>Tanzania</v>
          </cell>
          <cell r="K619">
            <v>335201254</v>
          </cell>
          <cell r="L619" t="str">
            <v>East Coast Oils &amp; Fats Ltd.</v>
          </cell>
          <cell r="M619">
            <v>44873</v>
          </cell>
          <cell r="N619" t="str">
            <v>FKG</v>
          </cell>
          <cell r="O619" t="str">
            <v>3 PET-Getränkeabfüllanlagen</v>
          </cell>
          <cell r="P619">
            <v>70205</v>
          </cell>
          <cell r="Q619" t="str">
            <v>Anlagen: Herstellung von Getränken</v>
          </cell>
          <cell r="R619">
            <v>7</v>
          </cell>
          <cell r="S619" t="str">
            <v>Agrarsektor und Nahrungsmittelindustrie</v>
          </cell>
          <cell r="T619">
            <v>702</v>
          </cell>
          <cell r="U619" t="str">
            <v>Anlagen zur Nahrungsmittelverarbeitung</v>
          </cell>
        </row>
        <row r="620">
          <cell r="A620">
            <v>385896900008</v>
          </cell>
          <cell r="B620">
            <v>17627711</v>
          </cell>
          <cell r="D620">
            <v>10477705.369999999</v>
          </cell>
          <cell r="E620">
            <v>9654052.2799999993</v>
          </cell>
          <cell r="F620">
            <v>823653.08999999985</v>
          </cell>
          <cell r="G620">
            <v>100385896</v>
          </cell>
          <cell r="H620" t="str">
            <v>Deutsche Leasing Finance GmbH</v>
          </cell>
          <cell r="I620">
            <v>508</v>
          </cell>
          <cell r="J620" t="str">
            <v>Brazil</v>
          </cell>
          <cell r="K620">
            <v>350821945</v>
          </cell>
          <cell r="L620" t="str">
            <v>Casa di Conti Ltda.</v>
          </cell>
          <cell r="M620">
            <v>43223</v>
          </cell>
          <cell r="N620" t="str">
            <v>FKG</v>
          </cell>
          <cell r="O620" t="str">
            <v>Sudhaus, Filterkeller, Gärtanks und Reinigungssystem zurErwe iterung für eine bestehende Brauerei einschl. Leistungen</v>
          </cell>
          <cell r="P620">
            <v>70204</v>
          </cell>
          <cell r="Q620" t="str">
            <v>Brauereien und Mälzereien</v>
          </cell>
          <cell r="R620">
            <v>7</v>
          </cell>
          <cell r="S620" t="str">
            <v>Agrarsektor und Nahrungsmittelindustrie</v>
          </cell>
          <cell r="T620">
            <v>702</v>
          </cell>
          <cell r="U620" t="str">
            <v>Anlagen zur Nahrungsmittelverarbeitung</v>
          </cell>
        </row>
        <row r="621">
          <cell r="A621">
            <v>21230</v>
          </cell>
          <cell r="B621">
            <v>12887825</v>
          </cell>
          <cell r="D621">
            <v>12072392.83</v>
          </cell>
          <cell r="E621">
            <v>9581264.1500000004</v>
          </cell>
          <cell r="F621">
            <v>2491128.6799999997</v>
          </cell>
          <cell r="G621">
            <v>100182709</v>
          </cell>
          <cell r="H621" t="str">
            <v>Landesbank Baden-Württemberg</v>
          </cell>
          <cell r="I621">
            <v>52</v>
          </cell>
          <cell r="J621" t="str">
            <v>Turkey</v>
          </cell>
          <cell r="K621">
            <v>305200654</v>
          </cell>
          <cell r="L621" t="str">
            <v>Hayat Kimya Sanayi A.S.</v>
          </cell>
          <cell r="M621">
            <v>44721</v>
          </cell>
          <cell r="N621" t="str">
            <v>FKG isol.</v>
          </cell>
          <cell r="O621" t="str">
            <v>Lieferung von diversen Verpackungsmaschinen</v>
          </cell>
          <cell r="P621">
            <v>80605</v>
          </cell>
          <cell r="Q621" t="str">
            <v>Verpackungsmaschinen</v>
          </cell>
          <cell r="R621">
            <v>8</v>
          </cell>
          <cell r="S621" t="str">
            <v>Verarbeitende Industrie</v>
          </cell>
          <cell r="T621">
            <v>806</v>
          </cell>
          <cell r="U621" t="str">
            <v>Maschinenbau für die verarbeitende Industrie</v>
          </cell>
        </row>
        <row r="622">
          <cell r="A622">
            <v>182709901094</v>
          </cell>
          <cell r="B622">
            <v>16364551</v>
          </cell>
          <cell r="D622">
            <v>13570776.73</v>
          </cell>
          <cell r="E622">
            <v>9556884.8100000005</v>
          </cell>
          <cell r="F622">
            <v>4013891.92</v>
          </cell>
          <cell r="G622">
            <v>100182709</v>
          </cell>
          <cell r="H622" t="str">
            <v>Landesbank Baden-Württemberg</v>
          </cell>
          <cell r="I622">
            <v>52</v>
          </cell>
          <cell r="J622" t="str">
            <v>Turkey</v>
          </cell>
          <cell r="K622">
            <v>305224560</v>
          </cell>
          <cell r="L622" t="str">
            <v>Alibeyres Rüzgar Enerji Üretim A.S.</v>
          </cell>
          <cell r="M622">
            <v>43293</v>
          </cell>
          <cell r="N622" t="str">
            <v>FKG isol.</v>
          </cell>
          <cell r="O622" t="str">
            <v>9 WindkraftanlagenExporteur: Nordex Energy GmbH, Hamburg</v>
          </cell>
          <cell r="P622">
            <v>40103</v>
          </cell>
          <cell r="Q622" t="str">
            <v>Windkraft</v>
          </cell>
          <cell r="R622">
            <v>4</v>
          </cell>
          <cell r="S622" t="str">
            <v>Energie</v>
          </cell>
          <cell r="T622">
            <v>401</v>
          </cell>
          <cell r="U622" t="str">
            <v>Erneuerbare Energien</v>
          </cell>
        </row>
        <row r="623">
          <cell r="A623">
            <v>124176907020</v>
          </cell>
          <cell r="B623">
            <v>68750000</v>
          </cell>
          <cell r="D623">
            <v>10450000</v>
          </cell>
          <cell r="E623">
            <v>9500000</v>
          </cell>
          <cell r="F623">
            <v>950000</v>
          </cell>
          <cell r="G623">
            <v>100124176</v>
          </cell>
          <cell r="H623" t="str">
            <v>KfW</v>
          </cell>
          <cell r="I623">
            <v>77</v>
          </cell>
          <cell r="J623" t="str">
            <v>Georgia</v>
          </cell>
          <cell r="K623">
            <v>307709019</v>
          </cell>
          <cell r="L623" t="str">
            <v>Ministry of Finance Department of External Relations</v>
          </cell>
          <cell r="M623">
            <v>40669</v>
          </cell>
          <cell r="N623" t="str">
            <v>FKB isol.</v>
          </cell>
          <cell r="O623" t="str">
            <v>2 Hochspannungs-Gleichstrom-Übertragungs Schaltanlagen (HGÜ) - Lieferung und Montage*Exporteur: Siemens Financial Service s GmbH</v>
          </cell>
          <cell r="P623">
            <v>50201</v>
          </cell>
          <cell r="Q623" t="str">
            <v>Netze,Transformatoren,Schaltanlagen</v>
          </cell>
          <cell r="R623">
            <v>5</v>
          </cell>
          <cell r="S623" t="str">
            <v>Transport / Infrastruktur</v>
          </cell>
          <cell r="T623">
            <v>502</v>
          </cell>
          <cell r="U623" t="str">
            <v>Energie Distribution</v>
          </cell>
        </row>
        <row r="624">
          <cell r="A624">
            <v>25396</v>
          </cell>
          <cell r="B624">
            <v>11135995</v>
          </cell>
          <cell r="D624">
            <v>11550125.52</v>
          </cell>
          <cell r="E624">
            <v>9467316</v>
          </cell>
          <cell r="F624">
            <v>2082809.5199999996</v>
          </cell>
          <cell r="G624">
            <v>100601108</v>
          </cell>
          <cell r="H624" t="str">
            <v>Raiffeisen Bank International AG</v>
          </cell>
          <cell r="I624">
            <v>416</v>
          </cell>
          <cell r="J624" t="str">
            <v>Guatemala</v>
          </cell>
          <cell r="K624">
            <v>35587</v>
          </cell>
          <cell r="L624" t="str">
            <v>Ultracem Guatemala S.A.</v>
          </cell>
          <cell r="M624">
            <v>44802</v>
          </cell>
          <cell r="N624" t="str">
            <v>FKG isol.</v>
          </cell>
          <cell r="O624" t="str">
            <v>Lieferung einer Zementmahlanlage</v>
          </cell>
          <cell r="P624">
            <v>10303</v>
          </cell>
          <cell r="Q624" t="str">
            <v>Anlagen: Herst. von Zement und Kalk</v>
          </cell>
          <cell r="R624">
            <v>1</v>
          </cell>
          <cell r="S624" t="str">
            <v>Bergbau, inkl. Verarbeitung</v>
          </cell>
          <cell r="T624">
            <v>103</v>
          </cell>
          <cell r="U624" t="str">
            <v>Mineralverarbeitende Industrie</v>
          </cell>
        </row>
        <row r="625">
          <cell r="A625">
            <v>600478900086</v>
          </cell>
          <cell r="B625">
            <v>92395959</v>
          </cell>
          <cell r="D625">
            <v>11045536.92</v>
          </cell>
          <cell r="E625">
            <v>9423076.540000001</v>
          </cell>
          <cell r="F625">
            <v>1622460.379999999</v>
          </cell>
          <cell r="G625">
            <v>100600478</v>
          </cell>
          <cell r="H625" t="str">
            <v>Société Générale S.A.</v>
          </cell>
          <cell r="I625">
            <v>52</v>
          </cell>
          <cell r="J625" t="str">
            <v>Turkey</v>
          </cell>
          <cell r="K625">
            <v>305203311</v>
          </cell>
          <cell r="L625" t="str">
            <v>Türk Hava Yollari A.O. THY Turkish Airlines</v>
          </cell>
          <cell r="M625">
            <v>42115</v>
          </cell>
          <cell r="N625" t="str">
            <v>ABG Darlehen</v>
          </cell>
          <cell r="O625" t="str">
            <v>1 Airbus A330 - 300 Fz. mit GE-Triebwerken (MSN 1571)</v>
          </cell>
          <cell r="P625">
            <v>50621</v>
          </cell>
          <cell r="Q625" t="str">
            <v>Airbusse</v>
          </cell>
          <cell r="R625">
            <v>5</v>
          </cell>
          <cell r="S625" t="str">
            <v>Transport / Infrastruktur</v>
          </cell>
          <cell r="T625">
            <v>506</v>
          </cell>
          <cell r="U625" t="str">
            <v>Flugzeuge</v>
          </cell>
        </row>
        <row r="626">
          <cell r="A626">
            <v>182709900896</v>
          </cell>
          <cell r="B626">
            <v>39390860</v>
          </cell>
          <cell r="D626">
            <v>10899509.82</v>
          </cell>
          <cell r="E626">
            <v>9399162.0500000007</v>
          </cell>
          <cell r="F626">
            <v>1500347.7699999996</v>
          </cell>
          <cell r="G626">
            <v>100182709</v>
          </cell>
          <cell r="H626" t="str">
            <v>Landesbank Baden-Württemberg</v>
          </cell>
          <cell r="I626">
            <v>52</v>
          </cell>
          <cell r="J626" t="str">
            <v>Turkey</v>
          </cell>
          <cell r="K626">
            <v>305211164</v>
          </cell>
          <cell r="L626" t="str">
            <v>Is Finansal Kiralama A.S.</v>
          </cell>
          <cell r="M626">
            <v>41823</v>
          </cell>
          <cell r="N626" t="str">
            <v>FKG isol.</v>
          </cell>
          <cell r="O626" t="str">
            <v>Lieferung von 20 Nordex Windturbinengeneratoren*Exporteur: N ordey Energy GmbH, Hamburg</v>
          </cell>
          <cell r="P626">
            <v>40103</v>
          </cell>
          <cell r="Q626" t="str">
            <v>Windkraft</v>
          </cell>
          <cell r="R626">
            <v>4</v>
          </cell>
          <cell r="S626" t="str">
            <v>Energie</v>
          </cell>
          <cell r="T626">
            <v>401</v>
          </cell>
          <cell r="U626" t="str">
            <v>Erneuerbare Energien</v>
          </cell>
        </row>
        <row r="627">
          <cell r="A627">
            <v>14267</v>
          </cell>
          <cell r="B627">
            <v>10875793</v>
          </cell>
          <cell r="D627">
            <v>13122711</v>
          </cell>
          <cell r="E627">
            <v>9373365</v>
          </cell>
          <cell r="F627">
            <v>3749346</v>
          </cell>
          <cell r="G627">
            <v>100182709</v>
          </cell>
          <cell r="H627" t="str">
            <v>Landesbank Baden-Württemberg</v>
          </cell>
          <cell r="I627">
            <v>85</v>
          </cell>
          <cell r="J627" t="str">
            <v>Uzbekistan</v>
          </cell>
          <cell r="K627">
            <v>18690</v>
          </cell>
          <cell r="L627" t="str">
            <v>PJSCB Orient Finans</v>
          </cell>
          <cell r="M627">
            <v>44232</v>
          </cell>
          <cell r="N627" t="str">
            <v>FKG</v>
          </cell>
          <cell r="O627" t="str">
            <v>Maschinen und Anlagen für die Herstellung von Saatgut</v>
          </cell>
          <cell r="P627">
            <v>70302</v>
          </cell>
          <cell r="Q627" t="str">
            <v>Waren pflanzlichen Ursprungs</v>
          </cell>
          <cell r="R627">
            <v>7</v>
          </cell>
          <cell r="S627" t="str">
            <v>Agrarsektor und Nahrungsmittelindustrie</v>
          </cell>
          <cell r="T627">
            <v>703</v>
          </cell>
          <cell r="U627" t="str">
            <v>Waren pflanzlichen und tierischen Ursprungs</v>
          </cell>
        </row>
        <row r="628">
          <cell r="A628">
            <v>9595</v>
          </cell>
          <cell r="B628">
            <v>11798853</v>
          </cell>
          <cell r="D628">
            <v>13351426.059999999</v>
          </cell>
          <cell r="E628">
            <v>9362281.9200000018</v>
          </cell>
          <cell r="F628">
            <v>3989144.1399999969</v>
          </cell>
          <cell r="G628">
            <v>100313468</v>
          </cell>
          <cell r="H628" t="str">
            <v>Export Credits Guarantee Department (ECGD)</v>
          </cell>
          <cell r="I628">
            <v>52</v>
          </cell>
          <cell r="J628" t="str">
            <v>Turkey</v>
          </cell>
          <cell r="K628">
            <v>305210596</v>
          </cell>
          <cell r="L628" t="str">
            <v>Pegasus Hava Tasimaciligi A.S.</v>
          </cell>
          <cell r="M628">
            <v>44321</v>
          </cell>
          <cell r="N628" t="str">
            <v>ABG Darlehen</v>
          </cell>
          <cell r="O628" t="str">
            <v>1 Flugzeug A320 neo</v>
          </cell>
          <cell r="P628">
            <v>50621</v>
          </cell>
          <cell r="Q628" t="str">
            <v>Airbusse</v>
          </cell>
          <cell r="R628">
            <v>5</v>
          </cell>
          <cell r="S628" t="str">
            <v>Transport / Infrastruktur</v>
          </cell>
          <cell r="T628">
            <v>506</v>
          </cell>
          <cell r="U628" t="str">
            <v>Flugzeuge</v>
          </cell>
        </row>
        <row r="629">
          <cell r="A629">
            <v>357906900029</v>
          </cell>
          <cell r="B629">
            <v>19176365</v>
          </cell>
          <cell r="D629">
            <v>10376700.579999998</v>
          </cell>
          <cell r="E629">
            <v>9347533.9199999999</v>
          </cell>
          <cell r="F629">
            <v>1029166.6599999983</v>
          </cell>
          <cell r="G629">
            <v>100357906</v>
          </cell>
          <cell r="H629" t="str">
            <v>KfW v. d. KfW IPEX-Bank GmbH</v>
          </cell>
          <cell r="I629">
            <v>700</v>
          </cell>
          <cell r="J629" t="str">
            <v>Indonesia</v>
          </cell>
          <cell r="K629">
            <v>370009103</v>
          </cell>
          <cell r="L629" t="str">
            <v>Ministry of Finance</v>
          </cell>
          <cell r="M629">
            <v>42010</v>
          </cell>
          <cell r="N629" t="str">
            <v>FKB isol.</v>
          </cell>
          <cell r="O629" t="str">
            <v>150Kv unterirdische Hochspannungskabel- Lieferung und Instal lation*Exporteur: nkt Cables GmbH</v>
          </cell>
          <cell r="P629">
            <v>50201</v>
          </cell>
          <cell r="Q629" t="str">
            <v>Netze,Transformatoren,Schaltanlagen</v>
          </cell>
          <cell r="R629">
            <v>5</v>
          </cell>
          <cell r="S629" t="str">
            <v>Transport / Infrastruktur</v>
          </cell>
          <cell r="T629">
            <v>502</v>
          </cell>
          <cell r="U629" t="str">
            <v>Energie Distribution</v>
          </cell>
        </row>
        <row r="630">
          <cell r="A630">
            <v>166454900420</v>
          </cell>
          <cell r="B630">
            <v>22692551</v>
          </cell>
          <cell r="D630">
            <v>12290118.020000001</v>
          </cell>
          <cell r="E630">
            <v>9317787.4399999995</v>
          </cell>
          <cell r="F630">
            <v>2972330.5800000019</v>
          </cell>
          <cell r="G630">
            <v>100166454</v>
          </cell>
          <cell r="H630" t="str">
            <v>Bayerische Landesbank</v>
          </cell>
          <cell r="I630">
            <v>52</v>
          </cell>
          <cell r="J630" t="str">
            <v>Turkey</v>
          </cell>
          <cell r="K630">
            <v>305222686</v>
          </cell>
          <cell r="L630" t="str">
            <v>Ufuk Enerji Elektrik Üretim A.S.</v>
          </cell>
          <cell r="M630">
            <v>41809</v>
          </cell>
          <cell r="N630" t="str">
            <v>FKG isol.</v>
          </cell>
          <cell r="O630" t="str">
            <v>Exportgeschäft A: Generatoren, E-Module, GondelnExportgeschä ft B: Rotorblätter und Türme*Exporteur: Enercon GmbH</v>
          </cell>
          <cell r="P630">
            <v>40103</v>
          </cell>
          <cell r="Q630" t="str">
            <v>Windkraft</v>
          </cell>
          <cell r="R630">
            <v>4</v>
          </cell>
          <cell r="S630" t="str">
            <v>Energie</v>
          </cell>
          <cell r="T630">
            <v>401</v>
          </cell>
          <cell r="U630" t="str">
            <v>Erneuerbare Energien</v>
          </cell>
        </row>
        <row r="631">
          <cell r="A631">
            <v>166454900481</v>
          </cell>
          <cell r="B631">
            <v>20675204</v>
          </cell>
          <cell r="D631">
            <v>11546761.680000002</v>
          </cell>
          <cell r="E631">
            <v>9311904.5800000001</v>
          </cell>
          <cell r="F631">
            <v>2234857.1000000015</v>
          </cell>
          <cell r="G631">
            <v>100166454</v>
          </cell>
          <cell r="H631" t="str">
            <v>Bayerische Landesbank</v>
          </cell>
          <cell r="I631">
            <v>52</v>
          </cell>
          <cell r="J631" t="str">
            <v>Turkey</v>
          </cell>
          <cell r="K631">
            <v>305217573</v>
          </cell>
          <cell r="L631" t="str">
            <v>Eti Bakir A.S.</v>
          </cell>
          <cell r="M631">
            <v>42678</v>
          </cell>
          <cell r="N631" t="str">
            <v>FKG isol.</v>
          </cell>
          <cell r="O631" t="str">
            <v>1 Verdichter inkl. Engineering-Dokumentation, von Ersatz-tei len für zwei Betriebsjahre sowie Montage-/Inbetriebnahme-übe rwachung und Training*Exporteure:- Siemens Turbomachinery Eq uipment GmbH, Frankenthal- ARVOS GmbH, Kassel- TLT-Turbo G</v>
          </cell>
          <cell r="P631">
            <v>30201</v>
          </cell>
          <cell r="Q631" t="str">
            <v>Anlagen: Herst. von Düngemitteln</v>
          </cell>
          <cell r="R631">
            <v>3</v>
          </cell>
          <cell r="S631" t="str">
            <v>Chemie</v>
          </cell>
          <cell r="T631">
            <v>302</v>
          </cell>
          <cell r="U631" t="str">
            <v>Düngemittel</v>
          </cell>
        </row>
        <row r="632">
          <cell r="A632">
            <v>190697900652</v>
          </cell>
          <cell r="B632">
            <v>23247900</v>
          </cell>
          <cell r="D632">
            <v>10972108.649999999</v>
          </cell>
          <cell r="E632">
            <v>9298397.1499999985</v>
          </cell>
          <cell r="F632">
            <v>1673711.5</v>
          </cell>
          <cell r="G632">
            <v>100190697</v>
          </cell>
          <cell r="H632" t="str">
            <v>Landesbank Hessen-Thüringen Girozentrale</v>
          </cell>
          <cell r="I632">
            <v>52</v>
          </cell>
          <cell r="J632" t="str">
            <v>Turkey</v>
          </cell>
          <cell r="K632">
            <v>305200889</v>
          </cell>
          <cell r="L632" t="str">
            <v>Sasa Polyester Sanayi A.S.</v>
          </cell>
          <cell r="M632">
            <v>42656</v>
          </cell>
          <cell r="N632" t="str">
            <v>FKG</v>
          </cell>
          <cell r="O632" t="str">
            <v>2 Stapelfaserlinien (inkl. Montageüberwachung)</v>
          </cell>
          <cell r="P632">
            <v>60401</v>
          </cell>
          <cell r="Q632" t="str">
            <v>Anlagen: Herstellung von Textilien</v>
          </cell>
          <cell r="R632">
            <v>6</v>
          </cell>
          <cell r="S632" t="str">
            <v>Papier-, Holz-, Leder- und Textilindustrie</v>
          </cell>
          <cell r="T632">
            <v>604</v>
          </cell>
          <cell r="U632" t="str">
            <v>Textil- und Lederindustrie</v>
          </cell>
        </row>
        <row r="633">
          <cell r="A633">
            <v>320477900271</v>
          </cell>
          <cell r="B633">
            <v>28202148</v>
          </cell>
          <cell r="D633">
            <v>11066803.390000001</v>
          </cell>
          <cell r="E633">
            <v>9272527.9000000004</v>
          </cell>
          <cell r="F633">
            <v>1794275.4900000002</v>
          </cell>
          <cell r="G633">
            <v>100320477</v>
          </cell>
          <cell r="H633" t="str">
            <v>BPIFRANCE ASSURANCE EXPORT</v>
          </cell>
          <cell r="I633">
            <v>212</v>
          </cell>
          <cell r="J633" t="str">
            <v>Tunisia</v>
          </cell>
          <cell r="K633">
            <v>321200103</v>
          </cell>
          <cell r="L633" t="str">
            <v>Tunisair Ste Tunisienne de L'Air SA</v>
          </cell>
          <cell r="M633">
            <v>42403</v>
          </cell>
          <cell r="N633" t="str">
            <v>ABG Darlehen</v>
          </cell>
          <cell r="O633" t="str">
            <v>1 Airbus A330-200 mit RR-Triebwerken (MSN 1631)</v>
          </cell>
          <cell r="P633">
            <v>50621</v>
          </cell>
          <cell r="Q633" t="str">
            <v>Airbusse</v>
          </cell>
          <cell r="R633">
            <v>5</v>
          </cell>
          <cell r="S633" t="str">
            <v>Transport / Infrastruktur</v>
          </cell>
          <cell r="T633">
            <v>506</v>
          </cell>
          <cell r="U633" t="str">
            <v>Flugzeuge</v>
          </cell>
        </row>
        <row r="634">
          <cell r="A634">
            <v>13418</v>
          </cell>
          <cell r="B634">
            <v>12667573</v>
          </cell>
          <cell r="D634">
            <v>10320422.5</v>
          </cell>
          <cell r="E634">
            <v>9262161.1099999994</v>
          </cell>
          <cell r="F634">
            <v>1058261.3900000006</v>
          </cell>
          <cell r="G634">
            <v>100313468</v>
          </cell>
          <cell r="H634" t="str">
            <v>Export Credits Guarantee Department (ECGD)</v>
          </cell>
          <cell r="I634">
            <v>463</v>
          </cell>
          <cell r="J634" t="str">
            <v>Cayman Islands</v>
          </cell>
          <cell r="K634">
            <v>302603808</v>
          </cell>
          <cell r="L634" t="str">
            <v>Avolon Aerospace Leasing Limited</v>
          </cell>
          <cell r="M634">
            <v>44608</v>
          </cell>
          <cell r="N634" t="str">
            <v>ABG Darlehen</v>
          </cell>
          <cell r="O634" t="str">
            <v>1 Airbus A320-200neo Flugzeug mit CFM-Triebwerken</v>
          </cell>
          <cell r="P634">
            <v>50621</v>
          </cell>
          <cell r="Q634" t="str">
            <v>Airbusse</v>
          </cell>
          <cell r="R634">
            <v>5</v>
          </cell>
          <cell r="S634" t="str">
            <v>Transport / Infrastruktur</v>
          </cell>
          <cell r="T634">
            <v>506</v>
          </cell>
          <cell r="U634" t="str">
            <v>Flugzeuge</v>
          </cell>
        </row>
        <row r="635">
          <cell r="A635">
            <v>601119900001</v>
          </cell>
          <cell r="B635">
            <v>51565789</v>
          </cell>
          <cell r="D635">
            <v>10454185.810000001</v>
          </cell>
          <cell r="E635">
            <v>9224200.8000000007</v>
          </cell>
          <cell r="F635">
            <v>1229985.0099999998</v>
          </cell>
          <cell r="G635">
            <v>100601119</v>
          </cell>
          <cell r="H635" t="str">
            <v>HSBC Continental Europe, S.A.</v>
          </cell>
          <cell r="I635">
            <v>688</v>
          </cell>
          <cell r="J635" t="str">
            <v>Vietnam</v>
          </cell>
          <cell r="K635">
            <v>368809208</v>
          </cell>
          <cell r="L635" t="str">
            <v>Vietnam Oil &amp; Gas Group (Tax Code 0100681592)</v>
          </cell>
          <cell r="M635">
            <v>40833</v>
          </cell>
          <cell r="N635" t="str">
            <v>FKB isol.</v>
          </cell>
          <cell r="O635" t="str">
            <v>Finanzierung des Baus eines 1.200 MW Kohlekraftwerkes*Export eur: Fichtner GmbH &amp; Co.KG, StuttgartExporteur: FL Smidth Ko ch GmbH, Waldgassen</v>
          </cell>
          <cell r="P635">
            <v>40202</v>
          </cell>
          <cell r="Q635" t="str">
            <v>Kohlekraftwerke</v>
          </cell>
          <cell r="R635">
            <v>4</v>
          </cell>
          <cell r="S635" t="str">
            <v>Energie</v>
          </cell>
          <cell r="T635">
            <v>402</v>
          </cell>
          <cell r="U635" t="str">
            <v>Mit fossilen Energieträgern betriebene Kraftwerke</v>
          </cell>
        </row>
        <row r="636">
          <cell r="A636">
            <v>101665906611</v>
          </cell>
          <cell r="B636">
            <v>20078439</v>
          </cell>
          <cell r="D636">
            <v>11426352.880000001</v>
          </cell>
          <cell r="E636">
            <v>9214800.7200000007</v>
          </cell>
          <cell r="F636">
            <v>2211552.16</v>
          </cell>
          <cell r="G636">
            <v>100101665</v>
          </cell>
          <cell r="H636" t="str">
            <v>AKA Ausfuhrkredit-Gesellschaft mit beschränkter Haftung</v>
          </cell>
          <cell r="I636">
            <v>52</v>
          </cell>
          <cell r="J636" t="str">
            <v>Turkey</v>
          </cell>
          <cell r="K636">
            <v>305212748</v>
          </cell>
          <cell r="L636" t="str">
            <v>Biska Tekstil Sanayi ve Ticaret A.S.</v>
          </cell>
          <cell r="M636">
            <v>43172</v>
          </cell>
          <cell r="N636" t="str">
            <v>FKG</v>
          </cell>
          <cell r="O636" t="str">
            <v>Spinnerei zur Herstellung von Baumgarnen</v>
          </cell>
          <cell r="P636">
            <v>60505</v>
          </cell>
          <cell r="Q636" t="str">
            <v>Textilmaschinen</v>
          </cell>
          <cell r="R636">
            <v>6</v>
          </cell>
          <cell r="S636" t="str">
            <v>Papier-, Holz-, Leder- und Textilindustrie</v>
          </cell>
          <cell r="T636">
            <v>605</v>
          </cell>
          <cell r="U636" t="str">
            <v>Maschinenbau Papier-, Holz-, Leder- und Textilindustrie</v>
          </cell>
        </row>
        <row r="637">
          <cell r="A637">
            <v>313468900280</v>
          </cell>
          <cell r="B637">
            <v>34240632</v>
          </cell>
          <cell r="D637">
            <v>9777774.8500000015</v>
          </cell>
          <cell r="E637">
            <v>9208475.7599999998</v>
          </cell>
          <cell r="F637">
            <v>569299.09000000171</v>
          </cell>
          <cell r="G637">
            <v>100313468</v>
          </cell>
          <cell r="H637" t="str">
            <v>Export Credits Guarantee Department (ECGD)</v>
          </cell>
          <cell r="I637">
            <v>720</v>
          </cell>
          <cell r="J637" t="str">
            <v>China</v>
          </cell>
          <cell r="K637">
            <v>372001963</v>
          </cell>
          <cell r="L637" t="str">
            <v>China Southern Airlines Co. Ltd. (CSAC) (USCC 91440000100017600N)</v>
          </cell>
          <cell r="M637">
            <v>41891</v>
          </cell>
          <cell r="N637" t="str">
            <v>ABG Darlehen</v>
          </cell>
          <cell r="O637" t="str">
            <v>1 A330-300 Fz. mit PW-Triebwerken (MSN 1536)</v>
          </cell>
          <cell r="P637">
            <v>50621</v>
          </cell>
          <cell r="Q637" t="str">
            <v>Airbusse</v>
          </cell>
          <cell r="R637">
            <v>5</v>
          </cell>
          <cell r="S637" t="str">
            <v>Transport / Infrastruktur</v>
          </cell>
          <cell r="T637">
            <v>506</v>
          </cell>
          <cell r="U637" t="str">
            <v>Flugzeuge</v>
          </cell>
        </row>
        <row r="638">
          <cell r="A638">
            <v>313468900300</v>
          </cell>
          <cell r="B638">
            <v>28959326</v>
          </cell>
          <cell r="D638">
            <v>10822003.32</v>
          </cell>
          <cell r="E638">
            <v>9207285.7300000004</v>
          </cell>
          <cell r="F638">
            <v>1614717.5899999999</v>
          </cell>
          <cell r="G638">
            <v>100313468</v>
          </cell>
          <cell r="H638" t="str">
            <v>Export Credits Guarantee Department (ECGD)</v>
          </cell>
          <cell r="I638">
            <v>463</v>
          </cell>
          <cell r="J638" t="str">
            <v>Cayman Islands</v>
          </cell>
          <cell r="K638">
            <v>302603808</v>
          </cell>
          <cell r="L638" t="str">
            <v>Avolon Aerospace Leasing Limited</v>
          </cell>
          <cell r="M638">
            <v>42067</v>
          </cell>
          <cell r="N638" t="str">
            <v>ABG Darlehen</v>
          </cell>
          <cell r="O638" t="str">
            <v>1 Airbus A330-300 mit RR-Triebwerken (MSN 1568) einschl.BFE- Lieferungen</v>
          </cell>
          <cell r="P638">
            <v>50621</v>
          </cell>
          <cell r="Q638" t="str">
            <v>Airbusse</v>
          </cell>
          <cell r="R638">
            <v>5</v>
          </cell>
          <cell r="S638" t="str">
            <v>Transport / Infrastruktur</v>
          </cell>
          <cell r="T638">
            <v>506</v>
          </cell>
          <cell r="U638" t="str">
            <v>Flugzeuge</v>
          </cell>
        </row>
        <row r="639">
          <cell r="A639">
            <v>182709901140</v>
          </cell>
          <cell r="B639">
            <v>12658000</v>
          </cell>
          <cell r="D639">
            <v>11767639.6</v>
          </cell>
          <cell r="E639">
            <v>9200276.9700000007</v>
          </cell>
          <cell r="F639">
            <v>2567362.629999999</v>
          </cell>
          <cell r="G639">
            <v>100182709</v>
          </cell>
          <cell r="H639" t="str">
            <v>Landesbank Baden-Württemberg</v>
          </cell>
          <cell r="I639">
            <v>480</v>
          </cell>
          <cell r="J639" t="str">
            <v>Colombia</v>
          </cell>
          <cell r="K639">
            <v>348008686</v>
          </cell>
          <cell r="L639" t="str">
            <v>OPP Film Colombia SAS</v>
          </cell>
          <cell r="M639">
            <v>43727</v>
          </cell>
          <cell r="N639" t="str">
            <v>FKG</v>
          </cell>
          <cell r="O639" t="str">
            <v>Produktionsanlage zur Herstellung biaxial verstreckterPolypr opylen-Folien und eines Recyclingsystems einschl.Montage</v>
          </cell>
          <cell r="P639">
            <v>80302</v>
          </cell>
          <cell r="Q639" t="str">
            <v>Anlagen: Herst. von Kunststoffprod.</v>
          </cell>
          <cell r="R639">
            <v>8</v>
          </cell>
          <cell r="S639" t="str">
            <v>Verarbeitende Industrie</v>
          </cell>
          <cell r="T639">
            <v>803</v>
          </cell>
          <cell r="U639" t="str">
            <v>Kunststoffindustrie</v>
          </cell>
        </row>
        <row r="640">
          <cell r="A640">
            <v>9598</v>
          </cell>
          <cell r="B640">
            <v>11564212</v>
          </cell>
          <cell r="D640">
            <v>13085859.35</v>
          </cell>
          <cell r="E640">
            <v>9176096.4400000013</v>
          </cell>
          <cell r="F640">
            <v>3909762.9099999983</v>
          </cell>
          <cell r="G640">
            <v>100313468</v>
          </cell>
          <cell r="H640" t="str">
            <v>Export Credits Guarantee Department (ECGD)</v>
          </cell>
          <cell r="I640">
            <v>52</v>
          </cell>
          <cell r="J640" t="str">
            <v>Turkey</v>
          </cell>
          <cell r="K640">
            <v>305210596</v>
          </cell>
          <cell r="L640" t="str">
            <v>Pegasus Hava Tasimaciligi A.S.</v>
          </cell>
          <cell r="M640">
            <v>44270</v>
          </cell>
          <cell r="N640" t="str">
            <v>ABG Darlehen</v>
          </cell>
          <cell r="O640" t="str">
            <v>1 Flugzeug A 320 neo</v>
          </cell>
          <cell r="P640">
            <v>50621</v>
          </cell>
          <cell r="Q640" t="str">
            <v>Airbusse</v>
          </cell>
          <cell r="R640">
            <v>5</v>
          </cell>
          <cell r="S640" t="str">
            <v>Transport / Infrastruktur</v>
          </cell>
          <cell r="T640">
            <v>506</v>
          </cell>
          <cell r="U640" t="str">
            <v>Flugzeuge</v>
          </cell>
        </row>
        <row r="641">
          <cell r="A641">
            <v>28459</v>
          </cell>
          <cell r="B641">
            <v>9301500</v>
          </cell>
          <cell r="D641">
            <v>14117165.650000002</v>
          </cell>
          <cell r="E641">
            <v>9166990.7299999986</v>
          </cell>
          <cell r="F641">
            <v>4950174.9200000037</v>
          </cell>
          <cell r="G641">
            <v>100602188</v>
          </cell>
          <cell r="H641" t="str">
            <v>DenizBank AG</v>
          </cell>
          <cell r="I641">
            <v>52</v>
          </cell>
          <cell r="J641" t="str">
            <v>Turkey</v>
          </cell>
          <cell r="K641">
            <v>305210293</v>
          </cell>
          <cell r="L641" t="str">
            <v>Vakif Finansal Kiralama A.S.</v>
          </cell>
          <cell r="M641">
            <v>44792</v>
          </cell>
          <cell r="N641" t="str">
            <v>FKG isol.</v>
          </cell>
          <cell r="O641" t="str">
            <v>Lieferung, Montage und Inbetriebnahme von 5 Windkraftanlagen  zur Errichtung des Windparks _x001A_Ipektepe_x001A_</v>
          </cell>
          <cell r="P641">
            <v>40103</v>
          </cell>
          <cell r="Q641" t="str">
            <v>Windkraft</v>
          </cell>
          <cell r="R641">
            <v>4</v>
          </cell>
          <cell r="S641" t="str">
            <v>Energie</v>
          </cell>
          <cell r="T641">
            <v>401</v>
          </cell>
          <cell r="U641" t="str">
            <v>Erneuerbare Energien</v>
          </cell>
          <cell r="V641" t="str">
            <v>V01.05.02.</v>
          </cell>
          <cell r="W641" t="str">
            <v>Windkraft</v>
          </cell>
        </row>
        <row r="642">
          <cell r="A642">
            <v>9604</v>
          </cell>
          <cell r="B642">
            <v>11542073</v>
          </cell>
          <cell r="D642">
            <v>13060808.379999997</v>
          </cell>
          <cell r="E642">
            <v>9158530.0199999996</v>
          </cell>
          <cell r="F642">
            <v>3902278.3599999975</v>
          </cell>
          <cell r="G642">
            <v>100313468</v>
          </cell>
          <cell r="H642" t="str">
            <v>Export Credits Guarantee Department (ECGD)</v>
          </cell>
          <cell r="I642">
            <v>52</v>
          </cell>
          <cell r="J642" t="str">
            <v>Turkey</v>
          </cell>
          <cell r="K642">
            <v>305210596</v>
          </cell>
          <cell r="L642" t="str">
            <v>Pegasus Hava Tasimaciligi A.S.</v>
          </cell>
          <cell r="M642">
            <v>44270</v>
          </cell>
          <cell r="N642" t="str">
            <v>ABG Darlehen</v>
          </cell>
          <cell r="O642" t="str">
            <v>1 Flugzeug A 320 neo</v>
          </cell>
          <cell r="P642">
            <v>50621</v>
          </cell>
          <cell r="Q642" t="str">
            <v>Airbusse</v>
          </cell>
          <cell r="R642">
            <v>5</v>
          </cell>
          <cell r="S642" t="str">
            <v>Transport / Infrastruktur</v>
          </cell>
          <cell r="T642">
            <v>506</v>
          </cell>
          <cell r="U642" t="str">
            <v>Flugzeuge</v>
          </cell>
        </row>
        <row r="643">
          <cell r="A643">
            <v>9542</v>
          </cell>
          <cell r="B643">
            <v>11867387</v>
          </cell>
          <cell r="D643">
            <v>12924112.199999997</v>
          </cell>
          <cell r="E643">
            <v>9127305.2599999979</v>
          </cell>
          <cell r="F643">
            <v>3796806.9399999995</v>
          </cell>
          <cell r="G643">
            <v>100313468</v>
          </cell>
          <cell r="H643" t="str">
            <v>Export Credits Guarantee Department (ECGD)</v>
          </cell>
          <cell r="I643">
            <v>52</v>
          </cell>
          <cell r="J643" t="str">
            <v>Turkey</v>
          </cell>
          <cell r="K643">
            <v>305210596</v>
          </cell>
          <cell r="L643" t="str">
            <v>Pegasus Hava Tasimaciligi A.S.</v>
          </cell>
          <cell r="M643">
            <v>44186</v>
          </cell>
          <cell r="N643" t="str">
            <v>ABG Darlehen</v>
          </cell>
          <cell r="O643" t="str">
            <v>1 Flugzeug A 320 neo</v>
          </cell>
          <cell r="P643">
            <v>50621</v>
          </cell>
          <cell r="Q643" t="str">
            <v>Airbusse</v>
          </cell>
          <cell r="R643">
            <v>5</v>
          </cell>
          <cell r="S643" t="str">
            <v>Transport / Infrastruktur</v>
          </cell>
          <cell r="T643">
            <v>506</v>
          </cell>
          <cell r="U643" t="str">
            <v>Flugzeuge</v>
          </cell>
        </row>
        <row r="644">
          <cell r="A644">
            <v>320477900237</v>
          </cell>
          <cell r="B644">
            <v>68895105</v>
          </cell>
          <cell r="D644">
            <v>9205372.6999999993</v>
          </cell>
          <cell r="E644">
            <v>9112243.1500000004</v>
          </cell>
          <cell r="F644">
            <v>93129.549999998882</v>
          </cell>
          <cell r="G644">
            <v>100320477</v>
          </cell>
          <cell r="H644" t="str">
            <v>BPIFRANCE ASSURANCE EXPORT</v>
          </cell>
          <cell r="I644">
            <v>728</v>
          </cell>
          <cell r="J644" t="str">
            <v>South Korea</v>
          </cell>
          <cell r="K644">
            <v>372800372</v>
          </cell>
          <cell r="L644" t="str">
            <v>Korean Air Lines Co. Ltd. (BRN 110-81-14794)</v>
          </cell>
          <cell r="M644">
            <v>41480</v>
          </cell>
          <cell r="N644" t="str">
            <v>ABG Darlehen</v>
          </cell>
          <cell r="O644" t="str">
            <v>1 Airbus A380-800 Fz. mit EA-Triebwerken (MSN 96)</v>
          </cell>
          <cell r="P644">
            <v>50621</v>
          </cell>
          <cell r="Q644" t="str">
            <v>Airbusse</v>
          </cell>
          <cell r="R644">
            <v>5</v>
          </cell>
          <cell r="S644" t="str">
            <v>Transport / Infrastruktur</v>
          </cell>
          <cell r="T644">
            <v>506</v>
          </cell>
          <cell r="U644" t="str">
            <v>Flugzeuge</v>
          </cell>
        </row>
        <row r="645">
          <cell r="A645">
            <v>190888900754</v>
          </cell>
          <cell r="B645">
            <v>17145000</v>
          </cell>
          <cell r="D645">
            <v>11662416.039999999</v>
          </cell>
          <cell r="E645">
            <v>9111262.5499999989</v>
          </cell>
          <cell r="F645">
            <v>2551153.4900000002</v>
          </cell>
          <cell r="G645">
            <v>100190888</v>
          </cell>
          <cell r="H645" t="str">
            <v>IKB Deutsche Industriebank Aktiengesellschaft</v>
          </cell>
          <cell r="I645">
            <v>52</v>
          </cell>
          <cell r="J645" t="str">
            <v>Turkey</v>
          </cell>
          <cell r="K645">
            <v>305224224</v>
          </cell>
          <cell r="L645" t="str">
            <v>Federal Mogul Powertrain Otomotiv A.S.</v>
          </cell>
          <cell r="M645">
            <v>43279</v>
          </cell>
          <cell r="N645" t="str">
            <v>FKG isol.</v>
          </cell>
          <cell r="O645" t="str">
            <v>Produktionslinie zur Herstellung von Stahlkolben für dieAuto industrie, Lieferung und MontageAusfuhrgenehmigungspflichtig *Exporteur: Federal Mogul Nürnberg GmbH, Nürnberg</v>
          </cell>
          <cell r="P645">
            <v>80601</v>
          </cell>
          <cell r="Q645" t="str">
            <v>Maschinen für Metallerzeugnisse</v>
          </cell>
          <cell r="R645">
            <v>8</v>
          </cell>
          <cell r="S645" t="str">
            <v>Verarbeitende Industrie</v>
          </cell>
          <cell r="T645">
            <v>806</v>
          </cell>
          <cell r="U645" t="str">
            <v>Maschinenbau für die verarbeitende Industrie</v>
          </cell>
        </row>
        <row r="646">
          <cell r="A646">
            <v>9535</v>
          </cell>
          <cell r="B646">
            <v>11837922</v>
          </cell>
          <cell r="D646">
            <v>12892023.100000001</v>
          </cell>
          <cell r="E646">
            <v>9104643.2300000004</v>
          </cell>
          <cell r="F646">
            <v>3787379.870000001</v>
          </cell>
          <cell r="G646">
            <v>100313468</v>
          </cell>
          <cell r="H646" t="str">
            <v>Export Credits Guarantee Department (ECGD)</v>
          </cell>
          <cell r="I646">
            <v>52</v>
          </cell>
          <cell r="J646" t="str">
            <v>Turkey</v>
          </cell>
          <cell r="K646">
            <v>305210596</v>
          </cell>
          <cell r="L646" t="str">
            <v>Pegasus Hava Tasimaciligi A.S.</v>
          </cell>
          <cell r="M646">
            <v>44186</v>
          </cell>
          <cell r="N646" t="str">
            <v>ABG Darlehen</v>
          </cell>
          <cell r="O646" t="str">
            <v>1 Flugzeug A320 neo</v>
          </cell>
          <cell r="P646">
            <v>50621</v>
          </cell>
          <cell r="Q646" t="str">
            <v>Airbusse</v>
          </cell>
          <cell r="R646">
            <v>5</v>
          </cell>
          <cell r="S646" t="str">
            <v>Transport / Infrastruktur</v>
          </cell>
          <cell r="T646">
            <v>506</v>
          </cell>
          <cell r="U646" t="str">
            <v>Flugzeuge</v>
          </cell>
        </row>
        <row r="647">
          <cell r="A647">
            <v>166454900484</v>
          </cell>
          <cell r="B647">
            <v>18616400</v>
          </cell>
          <cell r="D647">
            <v>12378173.919999998</v>
          </cell>
          <cell r="E647">
            <v>9101598.4300000016</v>
          </cell>
          <cell r="F647">
            <v>3276575.4899999965</v>
          </cell>
          <cell r="G647">
            <v>100166454</v>
          </cell>
          <cell r="H647" t="str">
            <v>Bayerische Landesbank</v>
          </cell>
          <cell r="I647">
            <v>52</v>
          </cell>
          <cell r="J647" t="str">
            <v>Turkey</v>
          </cell>
          <cell r="K647">
            <v>305222709</v>
          </cell>
          <cell r="L647" t="str">
            <v>Edincik Enerji Üretim A.S.</v>
          </cell>
          <cell r="M647">
            <v>42534</v>
          </cell>
          <cell r="N647" t="str">
            <v>FKG isol.</v>
          </cell>
          <cell r="O647" t="str">
            <v>21 Windkraftanlagen ( Erw. Windpark Edincik )*Exporteure: No rdex Energy GmbH, HamburgNordex Enerji A.S., Istanbul</v>
          </cell>
          <cell r="P647">
            <v>40103</v>
          </cell>
          <cell r="Q647" t="str">
            <v>Windkraft</v>
          </cell>
          <cell r="R647">
            <v>4</v>
          </cell>
          <cell r="S647" t="str">
            <v>Energie</v>
          </cell>
          <cell r="T647">
            <v>401</v>
          </cell>
          <cell r="U647" t="str">
            <v>Erneuerbare Energien</v>
          </cell>
        </row>
        <row r="648">
          <cell r="A648">
            <v>9530</v>
          </cell>
          <cell r="B648">
            <v>11824411</v>
          </cell>
          <cell r="D648">
            <v>12877309.680000002</v>
          </cell>
          <cell r="E648">
            <v>9094252.3300000019</v>
          </cell>
          <cell r="F648">
            <v>3783057.3499999996</v>
          </cell>
          <cell r="G648">
            <v>100313468</v>
          </cell>
          <cell r="H648" t="str">
            <v>Export Credits Guarantee Department (ECGD)</v>
          </cell>
          <cell r="I648">
            <v>52</v>
          </cell>
          <cell r="J648" t="str">
            <v>Turkey</v>
          </cell>
          <cell r="K648">
            <v>305210596</v>
          </cell>
          <cell r="L648" t="str">
            <v>Pegasus Hava Tasimaciligi A.S.</v>
          </cell>
          <cell r="M648">
            <v>44174</v>
          </cell>
          <cell r="N648" t="str">
            <v>ABG Darlehen</v>
          </cell>
          <cell r="O648" t="str">
            <v>1 Flugzeug A320 neo</v>
          </cell>
          <cell r="P648">
            <v>50621</v>
          </cell>
          <cell r="Q648" t="str">
            <v>Airbusse</v>
          </cell>
          <cell r="R648">
            <v>5</v>
          </cell>
          <cell r="S648" t="str">
            <v>Transport / Infrastruktur</v>
          </cell>
          <cell r="T648">
            <v>506</v>
          </cell>
          <cell r="U648" t="str">
            <v>Flugzeuge</v>
          </cell>
        </row>
        <row r="649">
          <cell r="A649">
            <v>9504</v>
          </cell>
          <cell r="B649">
            <v>11806752</v>
          </cell>
          <cell r="D649">
            <v>12858078.58</v>
          </cell>
          <cell r="E649">
            <v>9080670.7999999989</v>
          </cell>
          <cell r="F649">
            <v>3777407.7800000012</v>
          </cell>
          <cell r="G649">
            <v>100313468</v>
          </cell>
          <cell r="H649" t="str">
            <v>Export Credits Guarantee Department (ECGD)</v>
          </cell>
          <cell r="I649">
            <v>52</v>
          </cell>
          <cell r="J649" t="str">
            <v>Turkey</v>
          </cell>
          <cell r="K649">
            <v>305210596</v>
          </cell>
          <cell r="L649" t="str">
            <v>Pegasus Hava Tasimaciligi A.S.</v>
          </cell>
          <cell r="M649">
            <v>44175</v>
          </cell>
          <cell r="N649" t="str">
            <v>ABG Darlehen</v>
          </cell>
          <cell r="O649" t="str">
            <v>1 Flugzeug A320 neo</v>
          </cell>
          <cell r="P649">
            <v>50621</v>
          </cell>
          <cell r="Q649" t="str">
            <v>Airbusse</v>
          </cell>
          <cell r="R649">
            <v>5</v>
          </cell>
          <cell r="S649" t="str">
            <v>Transport / Infrastruktur</v>
          </cell>
          <cell r="T649">
            <v>506</v>
          </cell>
          <cell r="U649" t="str">
            <v>Flugzeuge</v>
          </cell>
        </row>
        <row r="650">
          <cell r="A650">
            <v>9480</v>
          </cell>
          <cell r="B650">
            <v>11791225</v>
          </cell>
          <cell r="D650">
            <v>12841169.340000002</v>
          </cell>
          <cell r="E650">
            <v>9068729.1699999999</v>
          </cell>
          <cell r="F650">
            <v>3772440.1700000018</v>
          </cell>
          <cell r="G650">
            <v>100313468</v>
          </cell>
          <cell r="H650" t="str">
            <v>Export Credits Guarantee Department (ECGD)</v>
          </cell>
          <cell r="I650">
            <v>52</v>
          </cell>
          <cell r="J650" t="str">
            <v>Turkey</v>
          </cell>
          <cell r="K650">
            <v>305210596</v>
          </cell>
          <cell r="L650" t="str">
            <v>Pegasus Hava Tasimaciligi A.S.</v>
          </cell>
          <cell r="M650">
            <v>44186</v>
          </cell>
          <cell r="N650" t="str">
            <v>ABG Darlehen</v>
          </cell>
          <cell r="O650" t="str">
            <v>1 Flugzeug A320 neo</v>
          </cell>
          <cell r="P650">
            <v>50621</v>
          </cell>
          <cell r="Q650" t="str">
            <v>Airbusse</v>
          </cell>
          <cell r="R650">
            <v>5</v>
          </cell>
          <cell r="S650" t="str">
            <v>Transport / Infrastruktur</v>
          </cell>
          <cell r="T650">
            <v>506</v>
          </cell>
          <cell r="U650" t="str">
            <v>Flugzeuge</v>
          </cell>
        </row>
        <row r="651">
          <cell r="A651">
            <v>28336</v>
          </cell>
          <cell r="B651">
            <v>11900000</v>
          </cell>
          <cell r="D651">
            <v>9044000</v>
          </cell>
          <cell r="E651">
            <v>9044000</v>
          </cell>
          <cell r="F651">
            <v>0</v>
          </cell>
          <cell r="G651">
            <v>100125256</v>
          </cell>
          <cell r="H651" t="str">
            <v>KRONES Aktiengesellschaft</v>
          </cell>
          <cell r="I651">
            <v>632</v>
          </cell>
          <cell r="J651" t="str">
            <v>Saudi Arabia</v>
          </cell>
          <cell r="K651">
            <v>363210071</v>
          </cell>
          <cell r="L651" t="str">
            <v>Rafa Company for Industry</v>
          </cell>
          <cell r="M651">
            <v>44670</v>
          </cell>
          <cell r="N651" t="str">
            <v>G</v>
          </cell>
          <cell r="O651" t="str">
            <v>Lieferung, Montage und Inbetriebnahme von 2 Anlagen zur Abfü llung von Wasser in PET Flaschen mit einer Leistung von jewe ils 84.000 Flaschen proStunde</v>
          </cell>
          <cell r="P651">
            <v>70205</v>
          </cell>
          <cell r="Q651" t="str">
            <v>Anlagen: Herstellung von Getränken</v>
          </cell>
          <cell r="R651">
            <v>7</v>
          </cell>
          <cell r="S651" t="str">
            <v>Agrarsektor und Nahrungsmittelindustrie</v>
          </cell>
          <cell r="T651">
            <v>702</v>
          </cell>
          <cell r="U651" t="str">
            <v>Anlagen zur Nahrungsmittelverarbeitung</v>
          </cell>
          <cell r="V651" t="str">
            <v>V99.01.01.</v>
          </cell>
          <cell r="W651" t="str">
            <v>Keine der genannten bzw.nicht zutreffend</v>
          </cell>
          <cell r="Y651">
            <v>45047</v>
          </cell>
        </row>
        <row r="652">
          <cell r="A652">
            <v>356793900040</v>
          </cell>
          <cell r="B652">
            <v>73600000</v>
          </cell>
          <cell r="D652">
            <v>9738185.6300000008</v>
          </cell>
          <cell r="E652">
            <v>9016838.5500000007</v>
          </cell>
          <cell r="F652">
            <v>721347.08000000007</v>
          </cell>
          <cell r="G652">
            <v>100356793</v>
          </cell>
          <cell r="H652" t="str">
            <v>ING Bank, eine Niederlassung der ING-DiBa AG</v>
          </cell>
          <cell r="I652">
            <v>81</v>
          </cell>
          <cell r="J652" t="str">
            <v>Russia</v>
          </cell>
          <cell r="K652">
            <v>308116239</v>
          </cell>
          <cell r="L652" t="str">
            <v>OOO Kastamonu Integrated Wood Industry (INN 1646027030)</v>
          </cell>
          <cell r="M652">
            <v>41211</v>
          </cell>
          <cell r="N652" t="str">
            <v>FKG</v>
          </cell>
          <cell r="O652" t="str">
            <v>Maschinen und Anlagen zur Herstellung von MDF</v>
          </cell>
          <cell r="P652">
            <v>60302</v>
          </cell>
          <cell r="Q652" t="str">
            <v>Anlagen: Herstellung von Holzwaren</v>
          </cell>
          <cell r="R652">
            <v>6</v>
          </cell>
          <cell r="S652" t="str">
            <v>Papier-, Holz-, Leder- und Textilindustrie</v>
          </cell>
          <cell r="T652">
            <v>603</v>
          </cell>
          <cell r="U652" t="str">
            <v>Holzverarbeitung</v>
          </cell>
        </row>
        <row r="653">
          <cell r="A653">
            <v>20555</v>
          </cell>
          <cell r="B653">
            <v>10450000</v>
          </cell>
          <cell r="D653">
            <v>12044616.800000001</v>
          </cell>
          <cell r="E653">
            <v>8988520</v>
          </cell>
          <cell r="F653">
            <v>3056096.8000000007</v>
          </cell>
          <cell r="G653">
            <v>100182709</v>
          </cell>
          <cell r="H653" t="str">
            <v>Landesbank Baden-Württemberg</v>
          </cell>
          <cell r="I653">
            <v>664</v>
          </cell>
          <cell r="J653" t="str">
            <v>India</v>
          </cell>
          <cell r="K653">
            <v>30176</v>
          </cell>
          <cell r="L653" t="str">
            <v>Surya Global Flexifilms Private Ltd.</v>
          </cell>
          <cell r="M653">
            <v>44546</v>
          </cell>
          <cell r="N653" t="str">
            <v>FKG</v>
          </cell>
          <cell r="O653" t="str">
            <v>Lieferung, Montage- und Inbetriebnahmeüberwachung von zwei P rimär- und drei Sekundärschneid- und Wickelmaschinen sowie d rei Beschichtungsanlagen (Metallisierer)</v>
          </cell>
          <cell r="P653">
            <v>80301</v>
          </cell>
          <cell r="Q653" t="str">
            <v>Anlagen: Herst. von Kunststoffen</v>
          </cell>
          <cell r="R653">
            <v>8</v>
          </cell>
          <cell r="S653" t="str">
            <v>Verarbeitende Industrie</v>
          </cell>
          <cell r="T653">
            <v>803</v>
          </cell>
          <cell r="U653" t="str">
            <v>Kunststoffindustrie</v>
          </cell>
        </row>
        <row r="654">
          <cell r="A654">
            <v>182709900887</v>
          </cell>
          <cell r="B654">
            <v>55121254</v>
          </cell>
          <cell r="D654">
            <v>9885700</v>
          </cell>
          <cell r="E654">
            <v>8987000</v>
          </cell>
          <cell r="F654">
            <v>898700</v>
          </cell>
          <cell r="G654">
            <v>100182709</v>
          </cell>
          <cell r="H654" t="str">
            <v>Landesbank Baden-Württemberg</v>
          </cell>
          <cell r="I654">
            <v>508</v>
          </cell>
          <cell r="J654" t="str">
            <v>Brazil</v>
          </cell>
          <cell r="K654">
            <v>350825522</v>
          </cell>
          <cell r="L654" t="str">
            <v>Cervejaria Petropolis de Pernambuco Ltda. (CNPJ 16.622.166/0001-80)</v>
          </cell>
          <cell r="M654">
            <v>41617</v>
          </cell>
          <cell r="N654" t="str">
            <v>FKG</v>
          </cell>
          <cell r="O654" t="str">
            <v>Lieferung einer kompletten Brauerei mit einer Kapazität kvon  6 Mio. Hektolitern/Jahr verteilt auf 4 Lieferverträgea) Abf üllanlage Glasb) Abfüllanlage Dosenc) Prozessteil 1 (Brauere iausrüstung)d) Prozessteil 2 (Sudhausgefäße)einschl.</v>
          </cell>
          <cell r="P654">
            <v>70204</v>
          </cell>
          <cell r="Q654" t="str">
            <v>Brauereien und Mälzereien</v>
          </cell>
          <cell r="R654">
            <v>7</v>
          </cell>
          <cell r="S654" t="str">
            <v>Agrarsektor und Nahrungsmittelindustrie</v>
          </cell>
          <cell r="T654">
            <v>702</v>
          </cell>
          <cell r="U654" t="str">
            <v>Anlagen zur Nahrungsmittelverarbeitung</v>
          </cell>
        </row>
        <row r="655">
          <cell r="A655">
            <v>352247900093</v>
          </cell>
          <cell r="B655">
            <v>52413000</v>
          </cell>
          <cell r="D655">
            <v>8967737.7300000004</v>
          </cell>
          <cell r="E655">
            <v>8967737.7300000004</v>
          </cell>
          <cell r="F655">
            <v>0</v>
          </cell>
          <cell r="G655">
            <v>100352247</v>
          </cell>
          <cell r="H655" t="str">
            <v>KfW IPEX-Bank GmbH</v>
          </cell>
          <cell r="I655">
            <v>34</v>
          </cell>
          <cell r="J655" t="str">
            <v>Denmark</v>
          </cell>
          <cell r="K655">
            <v>303405846</v>
          </cell>
          <cell r="L655" t="str">
            <v>Dockship I ApS</v>
          </cell>
          <cell r="M655">
            <v>38947</v>
          </cell>
          <cell r="N655" t="str">
            <v>FKG</v>
          </cell>
          <cell r="O655" t="str">
            <v>Bau und Lieferung von 1 RoRo-/Docking-/Heavylift Vessels</v>
          </cell>
          <cell r="P655">
            <v>51636</v>
          </cell>
          <cell r="Q655" t="str">
            <v>Mehrzweckschiffe</v>
          </cell>
          <cell r="R655">
            <v>5</v>
          </cell>
          <cell r="S655" t="str">
            <v>Transport / Infrastruktur</v>
          </cell>
          <cell r="T655">
            <v>516</v>
          </cell>
          <cell r="U655" t="str">
            <v>Schiffe</v>
          </cell>
        </row>
        <row r="656">
          <cell r="A656">
            <v>170908901282</v>
          </cell>
          <cell r="B656">
            <v>24735000</v>
          </cell>
          <cell r="D656">
            <v>10284425.33</v>
          </cell>
          <cell r="E656">
            <v>8933148.25</v>
          </cell>
          <cell r="F656">
            <v>1351277.08</v>
          </cell>
          <cell r="G656">
            <v>100170908</v>
          </cell>
          <cell r="H656" t="str">
            <v>COMMERZBANK Aktiengesellschaft</v>
          </cell>
          <cell r="I656">
            <v>330</v>
          </cell>
          <cell r="J656" t="str">
            <v>Angola</v>
          </cell>
          <cell r="K656">
            <v>333001539</v>
          </cell>
          <cell r="L656" t="str">
            <v>Banco de Negocios Internacional</v>
          </cell>
          <cell r="M656">
            <v>42950</v>
          </cell>
          <cell r="N656" t="str">
            <v>FKG</v>
          </cell>
          <cell r="O656" t="str">
            <v>Prozess-, Abfüll- und Verpackungsequipment zur Erweiterungei ner bestehenden Brauerei</v>
          </cell>
          <cell r="P656">
            <v>70205</v>
          </cell>
          <cell r="Q656" t="str">
            <v>Anlagen: Herstellung von Getränken</v>
          </cell>
          <cell r="R656">
            <v>7</v>
          </cell>
          <cell r="S656" t="str">
            <v>Agrarsektor und Nahrungsmittelindustrie</v>
          </cell>
          <cell r="T656">
            <v>702</v>
          </cell>
          <cell r="U656" t="str">
            <v>Anlagen zur Nahrungsmittelverarbeitung</v>
          </cell>
        </row>
        <row r="657">
          <cell r="A657">
            <v>11030</v>
          </cell>
          <cell r="B657">
            <v>13644630</v>
          </cell>
          <cell r="D657">
            <v>11575944.679999998</v>
          </cell>
          <cell r="E657">
            <v>8902245.6799999997</v>
          </cell>
          <cell r="F657">
            <v>2673698.9999999981</v>
          </cell>
          <cell r="G657">
            <v>100163405</v>
          </cell>
          <cell r="H657" t="str">
            <v>DZ BANK AG Deutsche Zentral-Genossenschaftsbank, Frankfurt am Main</v>
          </cell>
          <cell r="I657">
            <v>720</v>
          </cell>
          <cell r="J657" t="str">
            <v>China</v>
          </cell>
          <cell r="K657">
            <v>21318</v>
          </cell>
          <cell r="L657" t="str">
            <v>Jiangsu Hailun Petrochemical Co. Ltd.</v>
          </cell>
          <cell r="M657">
            <v>44207</v>
          </cell>
          <cell r="N657" t="str">
            <v>FKG isol.</v>
          </cell>
          <cell r="O657" t="str">
            <v>Lieferung der Ausstattung für einen Luftkompressor einschlie ßlich Leistungen</v>
          </cell>
          <cell r="P657">
            <v>80603</v>
          </cell>
          <cell r="Q657" t="str">
            <v>Maschinen für Kunststoffindustrie</v>
          </cell>
          <cell r="R657">
            <v>8</v>
          </cell>
          <cell r="S657" t="str">
            <v>Verarbeitende Industrie</v>
          </cell>
          <cell r="T657">
            <v>806</v>
          </cell>
          <cell r="U657" t="str">
            <v>Maschinenbau für die verarbeitende Industrie</v>
          </cell>
        </row>
        <row r="658">
          <cell r="A658">
            <v>601986900002</v>
          </cell>
          <cell r="B658">
            <v>179482800</v>
          </cell>
          <cell r="D658">
            <v>9337000.2200000007</v>
          </cell>
          <cell r="E658">
            <v>8891528.6400000006</v>
          </cell>
          <cell r="F658">
            <v>445471.58000000007</v>
          </cell>
          <cell r="G658">
            <v>100601986</v>
          </cell>
          <cell r="H658" t="str">
            <v>The Hongkong and Shanghai Banking Corporation Ltd.,Hong Kong/The Norinchukin Bank, Tokyo</v>
          </cell>
          <cell r="I658">
            <v>800</v>
          </cell>
          <cell r="J658" t="str">
            <v>Australia</v>
          </cell>
          <cell r="K658">
            <v>380005126</v>
          </cell>
          <cell r="L658" t="str">
            <v>Qantas Airways Ltd. ABN 16 009 661 901</v>
          </cell>
          <cell r="M658">
            <v>40997</v>
          </cell>
          <cell r="N658" t="str">
            <v>ABG Darlehen</v>
          </cell>
          <cell r="O658" t="str">
            <v>1 Airbus A380-800 Fz. mit RR-Triebwerken (MSN 74)</v>
          </cell>
          <cell r="P658">
            <v>50621</v>
          </cell>
          <cell r="Q658" t="str">
            <v>Airbusse</v>
          </cell>
          <cell r="R658">
            <v>5</v>
          </cell>
          <cell r="S658" t="str">
            <v>Transport / Infrastruktur</v>
          </cell>
          <cell r="T658">
            <v>506</v>
          </cell>
          <cell r="U658" t="str">
            <v>Flugzeuge</v>
          </cell>
        </row>
        <row r="659">
          <cell r="A659">
            <v>182709901016</v>
          </cell>
          <cell r="B659">
            <v>24713672</v>
          </cell>
          <cell r="D659">
            <v>10491084.619999999</v>
          </cell>
          <cell r="E659">
            <v>8890749.6199999992</v>
          </cell>
          <cell r="F659">
            <v>1600335</v>
          </cell>
          <cell r="G659">
            <v>100182709</v>
          </cell>
          <cell r="H659" t="str">
            <v>Landesbank Baden-Württemberg</v>
          </cell>
          <cell r="I659">
            <v>42</v>
          </cell>
          <cell r="J659" t="str">
            <v>Spain</v>
          </cell>
          <cell r="K659">
            <v>304214639</v>
          </cell>
          <cell r="L659" t="str">
            <v>Goma-Camps Consumer S.L.U.</v>
          </cell>
          <cell r="M659">
            <v>42716</v>
          </cell>
          <cell r="N659" t="str">
            <v>FKG</v>
          </cell>
          <cell r="O659" t="str">
            <v>Produktionsanlage zur Herstellung von TissuepapierLieferung,  Montage und Inbetriebnahme</v>
          </cell>
          <cell r="P659">
            <v>60202</v>
          </cell>
          <cell r="Q659" t="str">
            <v>Anlagen: Herst. von Papier, Pappe</v>
          </cell>
          <cell r="R659">
            <v>6</v>
          </cell>
          <cell r="S659" t="str">
            <v>Papier-, Holz-, Leder- und Textilindustrie</v>
          </cell>
          <cell r="T659">
            <v>602</v>
          </cell>
          <cell r="U659" t="str">
            <v>Papier- und Zellstoffherstellung</v>
          </cell>
        </row>
        <row r="660">
          <cell r="A660">
            <v>12482</v>
          </cell>
          <cell r="B660">
            <v>12900000</v>
          </cell>
          <cell r="D660">
            <v>11442156.180000002</v>
          </cell>
          <cell r="E660">
            <v>8868606.1799999997</v>
          </cell>
          <cell r="F660">
            <v>2573550.0000000019</v>
          </cell>
          <cell r="G660">
            <v>100163405</v>
          </cell>
          <cell r="H660" t="str">
            <v>DZ BANK AG Deutsche Zentral-Genossenschaftsbank, Frankfurt am Main</v>
          </cell>
          <cell r="I660">
            <v>720</v>
          </cell>
          <cell r="J660" t="str">
            <v>China</v>
          </cell>
          <cell r="K660">
            <v>22892</v>
          </cell>
          <cell r="L660" t="str">
            <v>Jiangyin Fusiontec Co. Ltd.</v>
          </cell>
          <cell r="M660">
            <v>44180</v>
          </cell>
          <cell r="N660" t="str">
            <v>FKG isol.</v>
          </cell>
          <cell r="O660" t="str">
            <v>Lieferung von 2 Meltblown Anlagen</v>
          </cell>
          <cell r="P660">
            <v>80302</v>
          </cell>
          <cell r="Q660" t="str">
            <v>Anlagen: Herst. von Kunststoffprod.</v>
          </cell>
          <cell r="R660">
            <v>8</v>
          </cell>
          <cell r="S660" t="str">
            <v>Verarbeitende Industrie</v>
          </cell>
          <cell r="T660">
            <v>803</v>
          </cell>
          <cell r="U660" t="str">
            <v>Kunststoffindustrie</v>
          </cell>
        </row>
        <row r="661">
          <cell r="A661">
            <v>317608900094</v>
          </cell>
          <cell r="B661">
            <v>17278970</v>
          </cell>
          <cell r="D661">
            <v>9303831.0600000005</v>
          </cell>
          <cell r="E661">
            <v>8868439.25</v>
          </cell>
          <cell r="F661">
            <v>435391.81000000052</v>
          </cell>
          <cell r="G661">
            <v>100317608</v>
          </cell>
          <cell r="H661" t="str">
            <v>Oesterreichische Kontrollbank Aktiengesellschaft</v>
          </cell>
          <cell r="I661">
            <v>248</v>
          </cell>
          <cell r="J661" t="str">
            <v>Senegal</v>
          </cell>
          <cell r="K661">
            <v>324801067</v>
          </cell>
          <cell r="L661" t="str">
            <v>Energy Resources Senegal</v>
          </cell>
          <cell r="M661">
            <v>42604</v>
          </cell>
          <cell r="N661" t="str">
            <v>FKB isol.</v>
          </cell>
          <cell r="O661" t="str">
            <v>1 Photovoltaikparks zur Stromerzeugung mit Transformatoren,P hotovoltaikpanelen und - invertern, Lieferung + Montage</v>
          </cell>
          <cell r="P661">
            <v>40104</v>
          </cell>
          <cell r="Q661" t="str">
            <v>Solartechnik</v>
          </cell>
          <cell r="R661">
            <v>4</v>
          </cell>
          <cell r="S661" t="str">
            <v>Energie</v>
          </cell>
          <cell r="T661">
            <v>401</v>
          </cell>
          <cell r="U661" t="str">
            <v>Erneuerbare Energien</v>
          </cell>
        </row>
        <row r="662">
          <cell r="A662">
            <v>15106</v>
          </cell>
          <cell r="B662">
            <v>25000000</v>
          </cell>
          <cell r="D662">
            <v>11974470.82</v>
          </cell>
          <cell r="E662">
            <v>8804757.9800000004</v>
          </cell>
          <cell r="F662">
            <v>3169712.84</v>
          </cell>
          <cell r="G662">
            <v>100182709</v>
          </cell>
          <cell r="H662" t="str">
            <v>Landesbank Baden-Württemberg</v>
          </cell>
          <cell r="I662">
            <v>655</v>
          </cell>
          <cell r="J662" t="str">
            <v>Umm Al Quwain</v>
          </cell>
          <cell r="K662">
            <v>365500031</v>
          </cell>
          <cell r="L662" t="str">
            <v>Hotpack Packaging Industries LLC (Reg. No.: 6765)</v>
          </cell>
          <cell r="M662">
            <v>44287</v>
          </cell>
          <cell r="N662" t="str">
            <v>FKG</v>
          </cell>
          <cell r="O662" t="str">
            <v>Lieferung von Maschinen für die Verpackungsindustrie</v>
          </cell>
          <cell r="P662">
            <v>80605</v>
          </cell>
          <cell r="Q662" t="str">
            <v>Verpackungsmaschinen</v>
          </cell>
          <cell r="R662">
            <v>8</v>
          </cell>
          <cell r="S662" t="str">
            <v>Verarbeitende Industrie</v>
          </cell>
          <cell r="T662">
            <v>806</v>
          </cell>
          <cell r="U662" t="str">
            <v>Maschinenbau für die verarbeitende Industrie</v>
          </cell>
        </row>
        <row r="663">
          <cell r="A663">
            <v>101665906604</v>
          </cell>
          <cell r="B663">
            <v>18371091</v>
          </cell>
          <cell r="D663">
            <v>9034623.4100000001</v>
          </cell>
          <cell r="E663">
            <v>8780113.2899999991</v>
          </cell>
          <cell r="F663">
            <v>254510.12000000104</v>
          </cell>
          <cell r="G663">
            <v>100101665</v>
          </cell>
          <cell r="H663" t="str">
            <v>AKA Ausfuhrkredit-Gesellschaft mit beschränkter Haftung</v>
          </cell>
          <cell r="I663">
            <v>664</v>
          </cell>
          <cell r="J663" t="str">
            <v>India</v>
          </cell>
          <cell r="K663">
            <v>366406858</v>
          </cell>
          <cell r="L663" t="str">
            <v>IG Petrochemicals Ltd</v>
          </cell>
          <cell r="M663">
            <v>43118</v>
          </cell>
          <cell r="N663" t="str">
            <v>FKG</v>
          </cell>
          <cell r="O663" t="str">
            <v>Produktionskapazitäten zur Herstellung von petrochemischenPr odukten (Phthalsäureanhydrid; PSA)Lieferungen und Leistungen  für dei Erweiterung</v>
          </cell>
          <cell r="P663">
            <v>30301</v>
          </cell>
          <cell r="Q663" t="str">
            <v>Anlagen: Herst. organ. Chemikalien</v>
          </cell>
          <cell r="R663">
            <v>3</v>
          </cell>
          <cell r="S663" t="str">
            <v>Chemie</v>
          </cell>
          <cell r="T663">
            <v>303</v>
          </cell>
          <cell r="U663" t="str">
            <v>Sonstige Chemische Industrie</v>
          </cell>
        </row>
        <row r="664">
          <cell r="A664">
            <v>12745</v>
          </cell>
          <cell r="B664">
            <v>12453238</v>
          </cell>
          <cell r="D664">
            <v>9518830.0999999996</v>
          </cell>
          <cell r="E664">
            <v>8768841.209999999</v>
          </cell>
          <cell r="F664">
            <v>749988.8900000006</v>
          </cell>
          <cell r="G664">
            <v>100313468</v>
          </cell>
          <cell r="H664" t="str">
            <v>Export Credits Guarantee Department (ECGD)</v>
          </cell>
          <cell r="I664">
            <v>26</v>
          </cell>
          <cell r="J664" t="str">
            <v>Ireland</v>
          </cell>
          <cell r="K664">
            <v>300314285</v>
          </cell>
          <cell r="L664" t="str">
            <v>AerCap Ireland Limited</v>
          </cell>
          <cell r="M664">
            <v>44305</v>
          </cell>
          <cell r="N664" t="str">
            <v>ABG Darlehen</v>
          </cell>
          <cell r="O664" t="str">
            <v>1 A320 neo CFMI (MSN 10013)</v>
          </cell>
          <cell r="P664">
            <v>50621</v>
          </cell>
          <cell r="Q664" t="str">
            <v>Airbusse</v>
          </cell>
          <cell r="R664">
            <v>5</v>
          </cell>
          <cell r="S664" t="str">
            <v>Transport / Infrastruktur</v>
          </cell>
          <cell r="T664">
            <v>506</v>
          </cell>
          <cell r="U664" t="str">
            <v>Flugzeuge</v>
          </cell>
        </row>
        <row r="665">
          <cell r="A665">
            <v>357906900063</v>
          </cell>
          <cell r="B665">
            <v>40490520</v>
          </cell>
          <cell r="D665">
            <v>9385823.6400000006</v>
          </cell>
          <cell r="E665">
            <v>8725172.5199999996</v>
          </cell>
          <cell r="F665">
            <v>660651.12000000104</v>
          </cell>
          <cell r="G665">
            <v>100357906</v>
          </cell>
          <cell r="H665" t="str">
            <v>KfW v. d. KfW IPEX-Bank GmbH</v>
          </cell>
          <cell r="I665">
            <v>528</v>
          </cell>
          <cell r="J665" t="str">
            <v>Argentina</v>
          </cell>
          <cell r="K665">
            <v>352813469</v>
          </cell>
          <cell r="L665" t="str">
            <v>Genneia S.A.</v>
          </cell>
          <cell r="M665">
            <v>43887</v>
          </cell>
          <cell r="N665" t="str">
            <v>FKG</v>
          </cell>
          <cell r="O665" t="str">
            <v>6 Windkraftanlagen</v>
          </cell>
          <cell r="P665">
            <v>40103</v>
          </cell>
          <cell r="Q665" t="str">
            <v>Windkraft</v>
          </cell>
          <cell r="R665">
            <v>4</v>
          </cell>
          <cell r="S665" t="str">
            <v>Energie</v>
          </cell>
          <cell r="T665">
            <v>401</v>
          </cell>
          <cell r="U665" t="str">
            <v>Erneuerbare Energien</v>
          </cell>
        </row>
        <row r="666">
          <cell r="A666">
            <v>12765</v>
          </cell>
          <cell r="B666">
            <v>12357411</v>
          </cell>
          <cell r="D666">
            <v>9462129.6699999999</v>
          </cell>
          <cell r="E666">
            <v>8712073.3200000003</v>
          </cell>
          <cell r="F666">
            <v>750056.34999999963</v>
          </cell>
          <cell r="G666">
            <v>100313468</v>
          </cell>
          <cell r="H666" t="str">
            <v>Export Credits Guarantee Department (ECGD)</v>
          </cell>
          <cell r="I666">
            <v>26</v>
          </cell>
          <cell r="J666" t="str">
            <v>Ireland</v>
          </cell>
          <cell r="K666">
            <v>300314285</v>
          </cell>
          <cell r="L666" t="str">
            <v>AerCap Ireland Limited</v>
          </cell>
          <cell r="M666">
            <v>44305</v>
          </cell>
          <cell r="N666" t="str">
            <v>ABG Darlehen</v>
          </cell>
          <cell r="O666" t="str">
            <v>1 A320 neo CFMI (MSN 10064)</v>
          </cell>
          <cell r="P666">
            <v>50621</v>
          </cell>
          <cell r="Q666" t="str">
            <v>Airbusse</v>
          </cell>
          <cell r="R666">
            <v>5</v>
          </cell>
          <cell r="S666" t="str">
            <v>Transport / Infrastruktur</v>
          </cell>
          <cell r="T666">
            <v>506</v>
          </cell>
          <cell r="U666" t="str">
            <v>Flugzeuge</v>
          </cell>
        </row>
        <row r="667">
          <cell r="A667">
            <v>356793900039</v>
          </cell>
          <cell r="B667">
            <v>26412282</v>
          </cell>
          <cell r="D667">
            <v>10970321.539999999</v>
          </cell>
          <cell r="E667">
            <v>8711705.7200000007</v>
          </cell>
          <cell r="F667">
            <v>2258615.8199999984</v>
          </cell>
          <cell r="G667">
            <v>100356793</v>
          </cell>
          <cell r="H667" t="str">
            <v>ING Bank, eine Niederlassung der ING-DiBa AG</v>
          </cell>
          <cell r="I667">
            <v>52</v>
          </cell>
          <cell r="J667" t="str">
            <v>Turkey</v>
          </cell>
          <cell r="K667">
            <v>305222496</v>
          </cell>
          <cell r="L667" t="str">
            <v>Canres Elektrik Üretim A.S.</v>
          </cell>
          <cell r="M667">
            <v>41288</v>
          </cell>
          <cell r="N667" t="str">
            <v>FKG isol.</v>
          </cell>
          <cell r="O667" t="str">
            <v>Lieferung und Montage von 14 Windkraftanlagen zurErrichtung eines Windparks*Exporteur: GE Wind Energy GmbH, Salzbergen.</v>
          </cell>
          <cell r="P667">
            <v>40103</v>
          </cell>
          <cell r="Q667" t="str">
            <v>Windkraft</v>
          </cell>
          <cell r="R667">
            <v>4</v>
          </cell>
          <cell r="S667" t="str">
            <v>Energie</v>
          </cell>
          <cell r="T667">
            <v>401</v>
          </cell>
          <cell r="U667" t="str">
            <v>Erneuerbare Energien</v>
          </cell>
          <cell r="X667">
            <v>32275371</v>
          </cell>
          <cell r="Y667">
            <v>42035</v>
          </cell>
        </row>
        <row r="668">
          <cell r="A668">
            <v>12753</v>
          </cell>
          <cell r="B668">
            <v>12561570</v>
          </cell>
          <cell r="D668">
            <v>9448019.7599999998</v>
          </cell>
          <cell r="E668">
            <v>8702434.2799999993</v>
          </cell>
          <cell r="F668">
            <v>745585.48000000045</v>
          </cell>
          <cell r="G668">
            <v>100313468</v>
          </cell>
          <cell r="H668" t="str">
            <v>Export Credits Guarantee Department (ECGD)</v>
          </cell>
          <cell r="I668">
            <v>26</v>
          </cell>
          <cell r="J668" t="str">
            <v>Ireland</v>
          </cell>
          <cell r="K668">
            <v>300314285</v>
          </cell>
          <cell r="L668" t="str">
            <v>AerCap Ireland Limited</v>
          </cell>
          <cell r="M668">
            <v>44305</v>
          </cell>
          <cell r="N668" t="str">
            <v>ABG Darlehen</v>
          </cell>
          <cell r="O668" t="str">
            <v>1 A320 neo CFMI (MSN 10039)</v>
          </cell>
          <cell r="P668">
            <v>50621</v>
          </cell>
          <cell r="Q668" t="str">
            <v>Airbusse</v>
          </cell>
          <cell r="R668">
            <v>5</v>
          </cell>
          <cell r="S668" t="str">
            <v>Transport / Infrastruktur</v>
          </cell>
          <cell r="T668">
            <v>506</v>
          </cell>
          <cell r="U668" t="str">
            <v>Flugzeuge</v>
          </cell>
        </row>
        <row r="669">
          <cell r="A669">
            <v>26999</v>
          </cell>
          <cell r="B669">
            <v>9823000</v>
          </cell>
          <cell r="D669">
            <v>11274994.199999999</v>
          </cell>
          <cell r="E669">
            <v>8673072.4399999995</v>
          </cell>
          <cell r="F669">
            <v>2601921.7599999998</v>
          </cell>
          <cell r="G669">
            <v>100170908</v>
          </cell>
          <cell r="H669" t="str">
            <v>COMMERZBANK Aktiengesellschaft</v>
          </cell>
          <cell r="I669">
            <v>85</v>
          </cell>
          <cell r="J669" t="str">
            <v>Uzbekistan</v>
          </cell>
          <cell r="K669">
            <v>308500034</v>
          </cell>
          <cell r="L669" t="str">
            <v>Joint-Stock Commercial Bank Asaka</v>
          </cell>
          <cell r="M669">
            <v>44756</v>
          </cell>
          <cell r="N669" t="str">
            <v>FKG</v>
          </cell>
          <cell r="O669" t="str">
            <v>Lieferung einer Spinnereianlage</v>
          </cell>
          <cell r="P669">
            <v>60505</v>
          </cell>
          <cell r="Q669" t="str">
            <v>Textilmaschinen</v>
          </cell>
          <cell r="R669">
            <v>6</v>
          </cell>
          <cell r="S669" t="str">
            <v>Papier-, Holz-, Leder- und Textilindustrie</v>
          </cell>
          <cell r="T669">
            <v>605</v>
          </cell>
          <cell r="U669" t="str">
            <v>Maschinenbau Papier-, Holz-, Leder- und Textilindustrie</v>
          </cell>
        </row>
        <row r="670">
          <cell r="A670">
            <v>182709901133</v>
          </cell>
          <cell r="B670">
            <v>16906154</v>
          </cell>
          <cell r="D670">
            <v>11499649.58</v>
          </cell>
          <cell r="E670">
            <v>8581828</v>
          </cell>
          <cell r="F670">
            <v>2917821.58</v>
          </cell>
          <cell r="G670">
            <v>100182709</v>
          </cell>
          <cell r="H670" t="str">
            <v>Landesbank Baden-Württemberg</v>
          </cell>
          <cell r="I670">
            <v>85</v>
          </cell>
          <cell r="J670" t="str">
            <v>Uzbekistan</v>
          </cell>
          <cell r="K670">
            <v>308500700</v>
          </cell>
          <cell r="L670" t="str">
            <v>JSCB Agrobank</v>
          </cell>
          <cell r="M670">
            <v>43745</v>
          </cell>
          <cell r="N670" t="str">
            <v>FKG</v>
          </cell>
          <cell r="O670" t="str">
            <v>Spinnereivorbereitungs-Spinnmaschinen,Klima- + Filteranlage, Laborausrüstung, Kannen, sowie Webvorbereitungs- + Web-masch inen + Zubehör. Lieferung, Montage und Inbetriebnahme</v>
          </cell>
          <cell r="P670">
            <v>60505</v>
          </cell>
          <cell r="Q670" t="str">
            <v>Textilmaschinen</v>
          </cell>
          <cell r="R670">
            <v>6</v>
          </cell>
          <cell r="S670" t="str">
            <v>Papier-, Holz-, Leder- und Textilindustrie</v>
          </cell>
          <cell r="T670">
            <v>605</v>
          </cell>
          <cell r="U670" t="str">
            <v>Maschinenbau Papier-, Holz-, Leder- und Textilindustrie</v>
          </cell>
        </row>
        <row r="671">
          <cell r="A671">
            <v>231489900634</v>
          </cell>
          <cell r="B671">
            <v>42480000</v>
          </cell>
          <cell r="D671">
            <v>10562707.029999999</v>
          </cell>
          <cell r="E671">
            <v>8581278.3499999996</v>
          </cell>
          <cell r="F671">
            <v>1981428.6799999997</v>
          </cell>
          <cell r="G671">
            <v>100231489</v>
          </cell>
          <cell r="H671" t="str">
            <v>Landesbank Berlin AG</v>
          </cell>
          <cell r="I671">
            <v>93</v>
          </cell>
          <cell r="J671" t="str">
            <v>Republic of North Macedonia</v>
          </cell>
          <cell r="K671">
            <v>309300679</v>
          </cell>
          <cell r="L671" t="str">
            <v>Te-To AD</v>
          </cell>
          <cell r="M671">
            <v>39486</v>
          </cell>
          <cell r="N671" t="str">
            <v>FKG</v>
          </cell>
          <cell r="O671" t="str">
            <v>Lieferung von Equipment (insbesondere wesentlicheAusrüstungs gegenstände) sowie Leistungen für die Errichtungdes Kraftwer kes</v>
          </cell>
          <cell r="P671">
            <v>40201</v>
          </cell>
          <cell r="Q671" t="str">
            <v>Gaskraftwerke</v>
          </cell>
          <cell r="R671">
            <v>4</v>
          </cell>
          <cell r="S671" t="str">
            <v>Energie</v>
          </cell>
          <cell r="T671">
            <v>402</v>
          </cell>
          <cell r="U671" t="str">
            <v>Mit fossilen Energieträgern betriebene Kraftwerke</v>
          </cell>
          <cell r="Y671">
            <v>40543</v>
          </cell>
        </row>
        <row r="672">
          <cell r="A672">
            <v>371384900037</v>
          </cell>
          <cell r="B672">
            <v>16350000</v>
          </cell>
          <cell r="D672">
            <v>10599722.43</v>
          </cell>
          <cell r="E672">
            <v>8548163.25</v>
          </cell>
          <cell r="F672">
            <v>2051559.1799999997</v>
          </cell>
          <cell r="G672">
            <v>100371384</v>
          </cell>
          <cell r="H672" t="str">
            <v>Banco Bilbao Vizcaya Argentaria, S.A., Niederlassung Deutschland</v>
          </cell>
          <cell r="I672">
            <v>42</v>
          </cell>
          <cell r="J672" t="str">
            <v>Spain</v>
          </cell>
          <cell r="K672">
            <v>304214669</v>
          </cell>
          <cell r="L672" t="str">
            <v>Tableros Hispanos S.L.U.</v>
          </cell>
          <cell r="M672">
            <v>43447</v>
          </cell>
          <cell r="N672" t="str">
            <v>FKG</v>
          </cell>
          <cell r="O672" t="str">
            <v>Verkauf und Errichtung einer Spannplattenanlage</v>
          </cell>
          <cell r="P672">
            <v>60302</v>
          </cell>
          <cell r="Q672" t="str">
            <v>Anlagen: Herstellung von Holzwaren</v>
          </cell>
          <cell r="R672">
            <v>6</v>
          </cell>
          <cell r="S672" t="str">
            <v>Papier-, Holz-, Leder- und Textilindustrie</v>
          </cell>
          <cell r="T672">
            <v>603</v>
          </cell>
          <cell r="U672" t="str">
            <v>Holzverarbeitung</v>
          </cell>
        </row>
        <row r="673">
          <cell r="A673">
            <v>166454900473</v>
          </cell>
          <cell r="B673">
            <v>19950500</v>
          </cell>
          <cell r="D673">
            <v>10921774.029999999</v>
          </cell>
          <cell r="E673">
            <v>8543880.3299999982</v>
          </cell>
          <cell r="F673">
            <v>2377893.7000000011</v>
          </cell>
          <cell r="G673">
            <v>100166454</v>
          </cell>
          <cell r="H673" t="str">
            <v>Bayerische Landesbank</v>
          </cell>
          <cell r="I673">
            <v>52</v>
          </cell>
          <cell r="J673" t="str">
            <v>Turkey</v>
          </cell>
          <cell r="K673">
            <v>305220374</v>
          </cell>
          <cell r="L673" t="str">
            <v>Bergama RES Enerji Üretim A.S.</v>
          </cell>
          <cell r="M673">
            <v>42342</v>
          </cell>
          <cell r="N673" t="str">
            <v>FKG isol.</v>
          </cell>
          <cell r="O673" t="str">
            <v>Exportgeschäft (A)Turbinen, Triebstränge, Umrichter, Betrieb s- undÜberwachungssysteme und TurmbolzenExportgeschäft (B)Ro torblätter, Türme, Ankerkäfige, Ausrüstungen und Montage*Exp orteur: Nordex Energy GmbH, Hamburg sowie türkische</v>
          </cell>
          <cell r="P673">
            <v>40103</v>
          </cell>
          <cell r="Q673" t="str">
            <v>Windkraft</v>
          </cell>
          <cell r="R673">
            <v>4</v>
          </cell>
          <cell r="S673" t="str">
            <v>Energie</v>
          </cell>
          <cell r="T673">
            <v>401</v>
          </cell>
          <cell r="U673" t="str">
            <v>Erneuerbare Energien</v>
          </cell>
        </row>
        <row r="674">
          <cell r="A674">
            <v>352247900233</v>
          </cell>
          <cell r="B674">
            <v>46168750</v>
          </cell>
          <cell r="D674">
            <v>9735106.2300000004</v>
          </cell>
          <cell r="E674">
            <v>8539566.8999999985</v>
          </cell>
          <cell r="F674">
            <v>1195539.3300000019</v>
          </cell>
          <cell r="G674">
            <v>100352247</v>
          </cell>
          <cell r="H674" t="str">
            <v>KfW IPEX-Bank GmbH</v>
          </cell>
          <cell r="I674">
            <v>3</v>
          </cell>
          <cell r="J674" t="str">
            <v>Netherlands</v>
          </cell>
          <cell r="K674">
            <v>300314897</v>
          </cell>
          <cell r="L674" t="str">
            <v>Rolldock B.V.</v>
          </cell>
          <cell r="M674">
            <v>41254</v>
          </cell>
          <cell r="N674" t="str">
            <v>FKG isol.</v>
          </cell>
          <cell r="O674" t="str">
            <v>1 Heavy Lift RoRo Submersible Dock Carrier (Bau-Nr. 758)*Exp orteur: Flensburger Schiffbau-Gesellschaft mbH &amp; Co KG</v>
          </cell>
          <cell r="P674">
            <v>51636</v>
          </cell>
          <cell r="Q674" t="str">
            <v>Mehrzweckschiffe</v>
          </cell>
          <cell r="R674">
            <v>5</v>
          </cell>
          <cell r="S674" t="str">
            <v>Transport / Infrastruktur</v>
          </cell>
          <cell r="T674">
            <v>516</v>
          </cell>
          <cell r="U674" t="str">
            <v>Schiffe</v>
          </cell>
        </row>
        <row r="675">
          <cell r="A675">
            <v>101665906440</v>
          </cell>
          <cell r="B675">
            <v>31590422</v>
          </cell>
          <cell r="D675">
            <v>11156516.98</v>
          </cell>
          <cell r="E675">
            <v>8531929.6300000008</v>
          </cell>
          <cell r="F675">
            <v>2624587.3499999996</v>
          </cell>
          <cell r="G675">
            <v>100101665</v>
          </cell>
          <cell r="H675" t="str">
            <v>AKA Ausfuhrkredit-Gesellschaft mit beschränkter Haftung</v>
          </cell>
          <cell r="I675">
            <v>700</v>
          </cell>
          <cell r="J675" t="str">
            <v>Indonesia</v>
          </cell>
          <cell r="K675">
            <v>370005777</v>
          </cell>
          <cell r="L675" t="str">
            <v>PT Gunung Raja Paksi TBK</v>
          </cell>
          <cell r="M675">
            <v>41809</v>
          </cell>
          <cell r="N675" t="str">
            <v>FKG</v>
          </cell>
          <cell r="O675" t="str">
            <v>FA 900800Engineering, Lieferung, Montageüberwachung und Inbe trienahmeeines Lichtbogen- und Pfannenofens.FA 900827Lieferu ng und Leistungen für den Umbau und Erweiterung einesStahlwe rkes (Gasentstaubungsanlage inkl. Engineering,Layout und L</v>
          </cell>
          <cell r="P675">
            <v>80101</v>
          </cell>
          <cell r="Q675" t="str">
            <v>Stahl- und Hüttenwerke</v>
          </cell>
          <cell r="R675">
            <v>8</v>
          </cell>
          <cell r="S675" t="str">
            <v>Verarbeitende Industrie</v>
          </cell>
          <cell r="T675">
            <v>801</v>
          </cell>
          <cell r="U675" t="str">
            <v>Metallindustrie</v>
          </cell>
        </row>
        <row r="676">
          <cell r="A676">
            <v>12786</v>
          </cell>
          <cell r="B676">
            <v>11619572</v>
          </cell>
          <cell r="D676">
            <v>9255060.6300000008</v>
          </cell>
          <cell r="E676">
            <v>8527564.7800000012</v>
          </cell>
          <cell r="F676">
            <v>727495.84999999963</v>
          </cell>
          <cell r="G676">
            <v>100313468</v>
          </cell>
          <cell r="H676" t="str">
            <v>Export Credits Guarantee Department (ECGD)</v>
          </cell>
          <cell r="I676">
            <v>26</v>
          </cell>
          <cell r="J676" t="str">
            <v>Ireland</v>
          </cell>
          <cell r="K676">
            <v>300314285</v>
          </cell>
          <cell r="L676" t="str">
            <v>AerCap Ireland Limited</v>
          </cell>
          <cell r="M676">
            <v>44306</v>
          </cell>
          <cell r="N676" t="str">
            <v>ABG Darlehen</v>
          </cell>
          <cell r="O676" t="str">
            <v>1 A320 neo CFMI (MSN 9490)</v>
          </cell>
          <cell r="P676">
            <v>50621</v>
          </cell>
          <cell r="Q676" t="str">
            <v>Airbusse</v>
          </cell>
          <cell r="R676">
            <v>5</v>
          </cell>
          <cell r="S676" t="str">
            <v>Transport / Infrastruktur</v>
          </cell>
          <cell r="T676">
            <v>506</v>
          </cell>
          <cell r="U676" t="str">
            <v>Flugzeuge</v>
          </cell>
        </row>
        <row r="677">
          <cell r="A677">
            <v>101665906628</v>
          </cell>
          <cell r="B677">
            <v>13215852</v>
          </cell>
          <cell r="D677">
            <v>10912851.26</v>
          </cell>
          <cell r="E677">
            <v>8525665.0800000019</v>
          </cell>
          <cell r="F677">
            <v>2387186.1799999978</v>
          </cell>
          <cell r="G677">
            <v>100101665</v>
          </cell>
          <cell r="H677" t="str">
            <v>AKA Ausfuhrkredit-Gesellschaft mit beschränkter Haftung</v>
          </cell>
          <cell r="I677">
            <v>52</v>
          </cell>
          <cell r="J677" t="str">
            <v>Turkey</v>
          </cell>
          <cell r="K677">
            <v>305224430</v>
          </cell>
          <cell r="L677" t="str">
            <v>Gama Recycle Elyaf ve Iplik Sanayi A.S.</v>
          </cell>
          <cell r="M677">
            <v>43249</v>
          </cell>
          <cell r="N677" t="str">
            <v>FKG</v>
          </cell>
          <cell r="O677" t="str">
            <v>Lieferung &amp; Montage einer PET-Recycling-Stapelfaseranlage</v>
          </cell>
          <cell r="P677">
            <v>60404</v>
          </cell>
          <cell r="Q677" t="str">
            <v>Textilien</v>
          </cell>
          <cell r="R677">
            <v>6</v>
          </cell>
          <cell r="S677" t="str">
            <v>Papier-, Holz-, Leder- und Textilindustrie</v>
          </cell>
          <cell r="T677">
            <v>604</v>
          </cell>
          <cell r="U677" t="str">
            <v>Textil- und Lederindustrie</v>
          </cell>
        </row>
        <row r="678">
          <cell r="A678">
            <v>182709901051</v>
          </cell>
          <cell r="B678">
            <v>18957512</v>
          </cell>
          <cell r="D678">
            <v>10565312.58</v>
          </cell>
          <cell r="E678">
            <v>8520413.2799999993</v>
          </cell>
          <cell r="F678">
            <v>2044899.3000000007</v>
          </cell>
          <cell r="G678">
            <v>100182709</v>
          </cell>
          <cell r="H678" t="str">
            <v>Landesbank Baden-Württemberg</v>
          </cell>
          <cell r="I678">
            <v>52</v>
          </cell>
          <cell r="J678" t="str">
            <v>Turkey</v>
          </cell>
          <cell r="K678">
            <v>305200654</v>
          </cell>
          <cell r="L678" t="str">
            <v>Hayat Kimya Sanayi A.S.</v>
          </cell>
          <cell r="M678">
            <v>42935</v>
          </cell>
          <cell r="N678" t="str">
            <v>FKG</v>
          </cell>
          <cell r="O678" t="str">
            <v>3 Flexodruckmaschinen und 3 Extrusions-/Blasfolienanlagen*De r Finanzkredit wurde vollständig ausgezahlt*Die erste Kredit rate i.H.v. EUR 815.350,55 wird am 17.09.18fällig. Es folgen  18 Kreditraten jeweils in gleicher Höhe imhalbjährliche</v>
          </cell>
          <cell r="P678">
            <v>80605</v>
          </cell>
          <cell r="Q678" t="str">
            <v>Verpackungsmaschinen</v>
          </cell>
          <cell r="R678">
            <v>8</v>
          </cell>
          <cell r="S678" t="str">
            <v>Verarbeitende Industrie</v>
          </cell>
          <cell r="T678">
            <v>806</v>
          </cell>
          <cell r="U678" t="str">
            <v>Maschinenbau für die verarbeitende Industrie</v>
          </cell>
        </row>
        <row r="679">
          <cell r="A679">
            <v>166454900475</v>
          </cell>
          <cell r="B679">
            <v>19980800</v>
          </cell>
          <cell r="D679">
            <v>10889530.5</v>
          </cell>
          <cell r="E679">
            <v>8507445.6999999993</v>
          </cell>
          <cell r="F679">
            <v>2382084.8000000007</v>
          </cell>
          <cell r="G679">
            <v>100166454</v>
          </cell>
          <cell r="H679" t="str">
            <v>Bayerische Landesbank</v>
          </cell>
          <cell r="I679">
            <v>52</v>
          </cell>
          <cell r="J679" t="str">
            <v>Turkey</v>
          </cell>
          <cell r="K679">
            <v>305220923</v>
          </cell>
          <cell r="L679" t="str">
            <v>Bilgin Güc Santralleri Enerji Üretim A.S.</v>
          </cell>
          <cell r="M679">
            <v>42478</v>
          </cell>
          <cell r="N679" t="str">
            <v>FKG isol.</v>
          </cell>
          <cell r="O679" t="str">
            <v>10 Windkraftanlagen für die Erweiterung des Windparks Soma*E xporteur: Nordex Energy GmbH, NorderstedtNordex Enerji A.S.,  Istanbul</v>
          </cell>
          <cell r="P679">
            <v>40103</v>
          </cell>
          <cell r="Q679" t="str">
            <v>Windkraft</v>
          </cell>
          <cell r="R679">
            <v>4</v>
          </cell>
          <cell r="S679" t="str">
            <v>Energie</v>
          </cell>
          <cell r="T679">
            <v>401</v>
          </cell>
          <cell r="U679" t="str">
            <v>Erneuerbare Energien</v>
          </cell>
        </row>
        <row r="680">
          <cell r="A680">
            <v>7796</v>
          </cell>
          <cell r="B680">
            <v>10000000</v>
          </cell>
          <cell r="D680">
            <v>10713149.960000001</v>
          </cell>
          <cell r="E680">
            <v>8502499.9600000009</v>
          </cell>
          <cell r="F680">
            <v>2210650</v>
          </cell>
          <cell r="G680">
            <v>100163337</v>
          </cell>
          <cell r="H680" t="str">
            <v>UniCredit Bank AG</v>
          </cell>
          <cell r="I680">
            <v>650</v>
          </cell>
          <cell r="J680" t="str">
            <v>Dubai</v>
          </cell>
          <cell r="K680">
            <v>17686</v>
          </cell>
          <cell r="L680" t="str">
            <v>Ammat Glas Industries FZZ</v>
          </cell>
          <cell r="M680">
            <v>44300</v>
          </cell>
          <cell r="N680" t="str">
            <v>FKG</v>
          </cell>
          <cell r="O680" t="str">
            <v>Lieferung von 3 Maschinen zur Hohlglasherstellung , inklusiv e Überwachungvon Installation und Inbetriebnahme, Training s owie Lieferung von zusätzlicherAusrüstung und Ersatzteilen</v>
          </cell>
          <cell r="P680">
            <v>10301</v>
          </cell>
          <cell r="Q680" t="str">
            <v>Anlagen: Herstellung von Glas</v>
          </cell>
          <cell r="R680">
            <v>1</v>
          </cell>
          <cell r="S680" t="str">
            <v>Bergbau, inkl. Verarbeitung</v>
          </cell>
          <cell r="T680">
            <v>103</v>
          </cell>
          <cell r="U680" t="str">
            <v>Mineralverarbeitende Industrie</v>
          </cell>
        </row>
        <row r="681">
          <cell r="A681">
            <v>12796</v>
          </cell>
          <cell r="B681">
            <v>11360434</v>
          </cell>
          <cell r="D681">
            <v>9447306.4500000011</v>
          </cell>
          <cell r="E681">
            <v>8492000.1799999997</v>
          </cell>
          <cell r="F681">
            <v>955306.27000000142</v>
          </cell>
          <cell r="G681">
            <v>100313468</v>
          </cell>
          <cell r="H681" t="str">
            <v>Export Credits Guarantee Department (ECGD)</v>
          </cell>
          <cell r="I681">
            <v>26</v>
          </cell>
          <cell r="J681" t="str">
            <v>Ireland</v>
          </cell>
          <cell r="K681">
            <v>300314285</v>
          </cell>
          <cell r="L681" t="str">
            <v>AerCap Ireland Limited</v>
          </cell>
          <cell r="M681">
            <v>44306</v>
          </cell>
          <cell r="N681" t="str">
            <v>ABG Darlehen</v>
          </cell>
          <cell r="O681" t="str">
            <v>1 A 320 neo CFMI (MSN 10154)</v>
          </cell>
          <cell r="P681">
            <v>50621</v>
          </cell>
          <cell r="Q681" t="str">
            <v>Airbusse</v>
          </cell>
          <cell r="R681">
            <v>5</v>
          </cell>
          <cell r="S681" t="str">
            <v>Transport / Infrastruktur</v>
          </cell>
          <cell r="T681">
            <v>506</v>
          </cell>
          <cell r="U681" t="str">
            <v>Flugzeuge</v>
          </cell>
        </row>
        <row r="682">
          <cell r="A682">
            <v>13410</v>
          </cell>
          <cell r="B682">
            <v>11888475</v>
          </cell>
          <cell r="D682">
            <v>9415862.9499999993</v>
          </cell>
          <cell r="E682">
            <v>8480605.3100000005</v>
          </cell>
          <cell r="F682">
            <v>935257.63999999873</v>
          </cell>
          <cell r="G682">
            <v>100313468</v>
          </cell>
          <cell r="H682" t="str">
            <v>Export Credits Guarantee Department (ECGD)</v>
          </cell>
          <cell r="I682">
            <v>463</v>
          </cell>
          <cell r="J682" t="str">
            <v>Cayman Islands</v>
          </cell>
          <cell r="K682">
            <v>302603808</v>
          </cell>
          <cell r="L682" t="str">
            <v>Avolon Aerospace Leasing Limited</v>
          </cell>
          <cell r="M682">
            <v>44608</v>
          </cell>
          <cell r="N682" t="str">
            <v>ABG Darlehen</v>
          </cell>
          <cell r="O682" t="str">
            <v>1 Flugzeug A320-200neo mit CFMI-Triebwerken</v>
          </cell>
          <cell r="P682">
            <v>50621</v>
          </cell>
          <cell r="Q682" t="str">
            <v>Airbusse</v>
          </cell>
          <cell r="R682">
            <v>5</v>
          </cell>
          <cell r="S682" t="str">
            <v>Transport / Infrastruktur</v>
          </cell>
          <cell r="T682">
            <v>506</v>
          </cell>
          <cell r="U682" t="str">
            <v>Flugzeuge</v>
          </cell>
        </row>
        <row r="683">
          <cell r="A683">
            <v>10247</v>
          </cell>
          <cell r="B683">
            <v>11489066</v>
          </cell>
          <cell r="D683">
            <v>9170849.1099999994</v>
          </cell>
          <cell r="E683">
            <v>8444118.0500000007</v>
          </cell>
          <cell r="F683">
            <v>726731.05999999866</v>
          </cell>
          <cell r="G683">
            <v>100313468</v>
          </cell>
          <cell r="H683" t="str">
            <v>Export Credits Guarantee Department (ECGD)</v>
          </cell>
          <cell r="I683">
            <v>26</v>
          </cell>
          <cell r="J683" t="str">
            <v>Ireland</v>
          </cell>
          <cell r="K683">
            <v>300314285</v>
          </cell>
          <cell r="L683" t="str">
            <v>AerCap Ireland Limited</v>
          </cell>
          <cell r="M683">
            <v>44306</v>
          </cell>
          <cell r="N683" t="str">
            <v>ABG Darlehen</v>
          </cell>
          <cell r="O683" t="str">
            <v>1 A 320neo (MSN 10045)</v>
          </cell>
          <cell r="P683">
            <v>50621</v>
          </cell>
          <cell r="Q683" t="str">
            <v>Airbusse</v>
          </cell>
          <cell r="R683">
            <v>5</v>
          </cell>
          <cell r="S683" t="str">
            <v>Transport / Infrastruktur</v>
          </cell>
          <cell r="T683">
            <v>506</v>
          </cell>
          <cell r="U683" t="str">
            <v>Flugzeuge</v>
          </cell>
        </row>
        <row r="684">
          <cell r="A684">
            <v>14265</v>
          </cell>
          <cell r="B684">
            <v>11611201</v>
          </cell>
          <cell r="D684">
            <v>10612501.439999998</v>
          </cell>
          <cell r="E684">
            <v>8422620.1999999993</v>
          </cell>
          <cell r="F684">
            <v>2189881.2399999984</v>
          </cell>
          <cell r="G684">
            <v>100317608</v>
          </cell>
          <cell r="H684" t="str">
            <v>Oesterreichische Kontrollbank Aktiengesellschaft</v>
          </cell>
          <cell r="I684">
            <v>84</v>
          </cell>
          <cell r="J684" t="str">
            <v>Ukraine</v>
          </cell>
          <cell r="K684">
            <v>308401314</v>
          </cell>
          <cell r="L684" t="str">
            <v>PrAT Mariupolskiy Metalurgiyniy Kombinat Imeni Illicha (EDRPOU 00191129)</v>
          </cell>
          <cell r="M684">
            <v>44133</v>
          </cell>
          <cell r="N684" t="str">
            <v>FKG</v>
          </cell>
          <cell r="O684" t="str">
            <v>Modernisierung eines Warmwalzwerks eines bestehenden Stahlwe rks,</v>
          </cell>
          <cell r="P684">
            <v>80101</v>
          </cell>
          <cell r="Q684" t="str">
            <v>Stahl- und Hüttenwerke</v>
          </cell>
          <cell r="R684">
            <v>8</v>
          </cell>
          <cell r="S684" t="str">
            <v>Verarbeitende Industrie</v>
          </cell>
          <cell r="T684">
            <v>801</v>
          </cell>
          <cell r="U684" t="str">
            <v>Metallindustrie</v>
          </cell>
        </row>
        <row r="685">
          <cell r="A685">
            <v>9705</v>
          </cell>
          <cell r="B685">
            <v>9945304</v>
          </cell>
          <cell r="D685">
            <v>9775231.1499999985</v>
          </cell>
          <cell r="E685">
            <v>8407983.5600000005</v>
          </cell>
          <cell r="F685">
            <v>1367247.589999998</v>
          </cell>
          <cell r="G685">
            <v>100394402</v>
          </cell>
          <cell r="H685" t="str">
            <v>Internationales Bankhaus Bodensee Aktiengesellschaft</v>
          </cell>
          <cell r="I685">
            <v>632</v>
          </cell>
          <cell r="J685" t="str">
            <v>Saudi Arabia</v>
          </cell>
          <cell r="K685">
            <v>19779</v>
          </cell>
          <cell r="L685" t="str">
            <v>Jadayel Modern Trade Company</v>
          </cell>
          <cell r="M685">
            <v>44049</v>
          </cell>
          <cell r="N685" t="str">
            <v>FKG</v>
          </cell>
          <cell r="O685" t="str">
            <v>Getränkeabfüllanlagen</v>
          </cell>
          <cell r="P685">
            <v>70205</v>
          </cell>
          <cell r="Q685" t="str">
            <v>Anlagen: Herstellung von Getränken</v>
          </cell>
          <cell r="R685">
            <v>7</v>
          </cell>
          <cell r="S685" t="str">
            <v>Agrarsektor und Nahrungsmittelindustrie</v>
          </cell>
          <cell r="T685">
            <v>702</v>
          </cell>
          <cell r="U685" t="str">
            <v>Anlagen zur Nahrungsmittelverarbeitung</v>
          </cell>
        </row>
        <row r="686">
          <cell r="A686">
            <v>21167</v>
          </cell>
          <cell r="B686">
            <v>17920425</v>
          </cell>
          <cell r="D686">
            <v>8393311.75</v>
          </cell>
          <cell r="E686">
            <v>8393311.75</v>
          </cell>
          <cell r="F686">
            <v>0</v>
          </cell>
          <cell r="G686">
            <v>100149073</v>
          </cell>
          <cell r="H686" t="str">
            <v>Windmöller &amp; Hölscher KG</v>
          </cell>
          <cell r="I686">
            <v>720</v>
          </cell>
          <cell r="J686" t="str">
            <v>China</v>
          </cell>
          <cell r="K686">
            <v>372012333</v>
          </cell>
          <cell r="L686" t="str">
            <v>Guangdong Yingtong Paper Co.Ltd.</v>
          </cell>
          <cell r="M686">
            <v>44571</v>
          </cell>
          <cell r="N686" t="str">
            <v>G</v>
          </cell>
          <cell r="O686" t="str">
            <v>Lieferung von 2 Papiersacklinien inkl. Montage und Inbetrieb nahme</v>
          </cell>
          <cell r="P686">
            <v>80605</v>
          </cell>
          <cell r="Q686" t="str">
            <v>Verpackungsmaschinen</v>
          </cell>
          <cell r="R686">
            <v>8</v>
          </cell>
          <cell r="S686" t="str">
            <v>Verarbeitende Industrie</v>
          </cell>
          <cell r="T686">
            <v>806</v>
          </cell>
          <cell r="U686" t="str">
            <v>Maschinenbau für die verarbeitende Industrie</v>
          </cell>
          <cell r="Y686">
            <v>44835</v>
          </cell>
        </row>
        <row r="687">
          <cell r="A687">
            <v>182709900972</v>
          </cell>
          <cell r="B687">
            <v>29706700</v>
          </cell>
          <cell r="D687">
            <v>9418922.5099999998</v>
          </cell>
          <cell r="E687">
            <v>8392922.4900000002</v>
          </cell>
          <cell r="F687">
            <v>1026000.0199999996</v>
          </cell>
          <cell r="G687">
            <v>100182709</v>
          </cell>
          <cell r="H687" t="str">
            <v>Landesbank Baden-Württemberg</v>
          </cell>
          <cell r="I687">
            <v>52</v>
          </cell>
          <cell r="J687" t="str">
            <v>Turkey</v>
          </cell>
          <cell r="K687">
            <v>305200561</v>
          </cell>
          <cell r="L687" t="str">
            <v>Türkiye Is Bankasi A.S. (ISBANK)</v>
          </cell>
          <cell r="M687">
            <v>42306</v>
          </cell>
          <cell r="N687" t="str">
            <v>FKG isol.</v>
          </cell>
          <cell r="O687" t="str">
            <v>19 Nordex Windturbinen Windpark Yahyali/Kayseri*Exporteur: N ordex Energy GmbH, Hamburg</v>
          </cell>
          <cell r="P687">
            <v>40103</v>
          </cell>
          <cell r="Q687" t="str">
            <v>Windkraft</v>
          </cell>
          <cell r="R687">
            <v>4</v>
          </cell>
          <cell r="S687" t="str">
            <v>Energie</v>
          </cell>
          <cell r="T687">
            <v>401</v>
          </cell>
          <cell r="U687" t="str">
            <v>Erneuerbare Energien</v>
          </cell>
        </row>
        <row r="688">
          <cell r="A688">
            <v>20118</v>
          </cell>
          <cell r="B688">
            <v>20000000</v>
          </cell>
          <cell r="D688">
            <v>10054243.4</v>
          </cell>
          <cell r="E688">
            <v>8378536.0800000001</v>
          </cell>
          <cell r="F688">
            <v>1675707.3200000003</v>
          </cell>
          <cell r="G688">
            <v>100601108</v>
          </cell>
          <cell r="H688" t="str">
            <v>Raiffeisen Bank International AG</v>
          </cell>
          <cell r="I688">
            <v>84</v>
          </cell>
          <cell r="J688" t="str">
            <v>Ukraine</v>
          </cell>
          <cell r="K688">
            <v>308402191</v>
          </cell>
          <cell r="L688" t="str">
            <v>TOV Epicentre K (EDRPOU 32490244)</v>
          </cell>
          <cell r="M688">
            <v>44445</v>
          </cell>
          <cell r="N688" t="str">
            <v>FKG</v>
          </cell>
          <cell r="O688" t="str">
            <v>Lieferung von 2 Siloanlagen</v>
          </cell>
          <cell r="P688">
            <v>70401</v>
          </cell>
          <cell r="Q688" t="str">
            <v>Maschinen für die Landwirtschaft</v>
          </cell>
          <cell r="R688">
            <v>7</v>
          </cell>
          <cell r="S688" t="str">
            <v>Agrarsektor und Nahrungsmittelindustrie</v>
          </cell>
          <cell r="T688">
            <v>704</v>
          </cell>
          <cell r="U688" t="str">
            <v>Maschinenbau Agrarsektor und Nahrungsmittelindustrie</v>
          </cell>
        </row>
        <row r="689">
          <cell r="A689">
            <v>601918900001</v>
          </cell>
          <cell r="B689">
            <v>65473091</v>
          </cell>
          <cell r="D689">
            <v>10481243.649999999</v>
          </cell>
          <cell r="E689">
            <v>8323563.8200000003</v>
          </cell>
          <cell r="F689">
            <v>2157679.8299999982</v>
          </cell>
          <cell r="G689">
            <v>100601918</v>
          </cell>
          <cell r="H689" t="str">
            <v>Apple Bank for Savings</v>
          </cell>
          <cell r="I689">
            <v>688</v>
          </cell>
          <cell r="J689" t="str">
            <v>Vietnam</v>
          </cell>
          <cell r="K689">
            <v>368809088</v>
          </cell>
          <cell r="L689" t="str">
            <v>Vietnam Airlines JSC</v>
          </cell>
          <cell r="M689">
            <v>42352</v>
          </cell>
          <cell r="N689" t="str">
            <v>ABG Darlehen</v>
          </cell>
          <cell r="O689" t="str">
            <v>1 Airbus A 321-200 Fz. mit IAE - Triebwerken (MSN 6810)</v>
          </cell>
          <cell r="P689">
            <v>50621</v>
          </cell>
          <cell r="Q689" t="str">
            <v>Airbusse</v>
          </cell>
          <cell r="R689">
            <v>5</v>
          </cell>
          <cell r="S689" t="str">
            <v>Transport / Infrastruktur</v>
          </cell>
          <cell r="T689">
            <v>506</v>
          </cell>
          <cell r="U689" t="str">
            <v>Flugzeuge</v>
          </cell>
        </row>
        <row r="690">
          <cell r="A690">
            <v>170908901437</v>
          </cell>
          <cell r="B690">
            <v>16779591</v>
          </cell>
          <cell r="D690">
            <v>9774729.2799999993</v>
          </cell>
          <cell r="E690">
            <v>8283668.8799999999</v>
          </cell>
          <cell r="F690">
            <v>1491060.3999999994</v>
          </cell>
          <cell r="G690">
            <v>100170908</v>
          </cell>
          <cell r="H690" t="str">
            <v>COMMERZBANK Aktiengesellschaft</v>
          </cell>
          <cell r="I690">
            <v>85</v>
          </cell>
          <cell r="J690" t="str">
            <v>Uzbekistan</v>
          </cell>
          <cell r="K690">
            <v>308500034</v>
          </cell>
          <cell r="L690" t="str">
            <v>Joint-Stock Commercial Bank Asaka</v>
          </cell>
          <cell r="M690">
            <v>43550</v>
          </cell>
          <cell r="N690" t="str">
            <v>FKG</v>
          </cell>
          <cell r="O690" t="str">
            <v>Spinnereivorbereitungsanlage/Spinnereianlage, Klima &amp; &amp;Filte ranlage/Dampfanlage; Laborausrüstung und Zubehör abor-Liefer ung und Montage</v>
          </cell>
          <cell r="P690">
            <v>80602</v>
          </cell>
          <cell r="Q690" t="str">
            <v>Maschinen: Prod. von Naturprodukten</v>
          </cell>
          <cell r="R690">
            <v>8</v>
          </cell>
          <cell r="S690" t="str">
            <v>Verarbeitende Industrie</v>
          </cell>
          <cell r="T690">
            <v>806</v>
          </cell>
          <cell r="U690" t="str">
            <v>Maschinenbau für die verarbeitende Industrie</v>
          </cell>
        </row>
        <row r="691">
          <cell r="A691">
            <v>12770</v>
          </cell>
          <cell r="B691">
            <v>11443555</v>
          </cell>
          <cell r="D691">
            <v>9091370.5100000016</v>
          </cell>
          <cell r="E691">
            <v>8263470.0899999999</v>
          </cell>
          <cell r="F691">
            <v>827900.42000000179</v>
          </cell>
          <cell r="G691">
            <v>100313468</v>
          </cell>
          <cell r="H691" t="str">
            <v>Export Credits Guarantee Department (ECGD)</v>
          </cell>
          <cell r="I691">
            <v>26</v>
          </cell>
          <cell r="J691" t="str">
            <v>Ireland</v>
          </cell>
          <cell r="K691">
            <v>300314285</v>
          </cell>
          <cell r="L691" t="str">
            <v>AerCap Ireland Limited</v>
          </cell>
          <cell r="M691">
            <v>44305</v>
          </cell>
          <cell r="N691" t="str">
            <v>ABG Darlehen</v>
          </cell>
          <cell r="O691" t="str">
            <v>1 A320 neo CFMI (MSN 9480)</v>
          </cell>
          <cell r="P691">
            <v>50621</v>
          </cell>
          <cell r="Q691" t="str">
            <v>Airbusse</v>
          </cell>
          <cell r="R691">
            <v>5</v>
          </cell>
          <cell r="S691" t="str">
            <v>Transport / Infrastruktur</v>
          </cell>
          <cell r="T691">
            <v>506</v>
          </cell>
          <cell r="U691" t="str">
            <v>Flugzeuge</v>
          </cell>
        </row>
        <row r="692">
          <cell r="A692">
            <v>12784</v>
          </cell>
          <cell r="B692">
            <v>11501702</v>
          </cell>
          <cell r="D692">
            <v>9058172.0600000005</v>
          </cell>
          <cell r="E692">
            <v>8256937.3799999999</v>
          </cell>
          <cell r="F692">
            <v>801234.68000000063</v>
          </cell>
          <cell r="G692">
            <v>100313468</v>
          </cell>
          <cell r="H692" t="str">
            <v>Export Credits Guarantee Department (ECGD)</v>
          </cell>
          <cell r="I692">
            <v>26</v>
          </cell>
          <cell r="J692" t="str">
            <v>Ireland</v>
          </cell>
          <cell r="K692">
            <v>300314285</v>
          </cell>
          <cell r="L692" t="str">
            <v>AerCap Ireland Limited</v>
          </cell>
          <cell r="M692">
            <v>44305</v>
          </cell>
          <cell r="N692" t="str">
            <v>ABG Darlehen</v>
          </cell>
          <cell r="O692" t="str">
            <v>1 A320 neo CFMI (MSN 9527)</v>
          </cell>
          <cell r="P692">
            <v>50621</v>
          </cell>
          <cell r="Q692" t="str">
            <v>Airbusse</v>
          </cell>
          <cell r="R692">
            <v>5</v>
          </cell>
          <cell r="S692" t="str">
            <v>Transport / Infrastruktur</v>
          </cell>
          <cell r="T692">
            <v>506</v>
          </cell>
          <cell r="U692" t="str">
            <v>Flugzeuge</v>
          </cell>
        </row>
        <row r="693">
          <cell r="A693">
            <v>601907900001</v>
          </cell>
          <cell r="B693">
            <v>65523038</v>
          </cell>
          <cell r="D693">
            <v>9969958.5</v>
          </cell>
          <cell r="E693">
            <v>8252537.7899999991</v>
          </cell>
          <cell r="F693">
            <v>1717420.7100000009</v>
          </cell>
          <cell r="G693">
            <v>100601907</v>
          </cell>
          <cell r="H693" t="str">
            <v>Citibank N.A., London Branch Export &amp; Agency Finance (EAF) Mrs Kara Catt</v>
          </cell>
          <cell r="I693">
            <v>688</v>
          </cell>
          <cell r="J693" t="str">
            <v>Vietnam</v>
          </cell>
          <cell r="K693">
            <v>368809088</v>
          </cell>
          <cell r="L693" t="str">
            <v>Vietnam Airlines JSC</v>
          </cell>
          <cell r="M693">
            <v>42356</v>
          </cell>
          <cell r="N693" t="str">
            <v>ABG Darlehen</v>
          </cell>
          <cell r="O693" t="str">
            <v>1 Airbus A 321-200 Fz. mit IAE - Triebwerken (MSN 6880)</v>
          </cell>
          <cell r="P693">
            <v>50621</v>
          </cell>
          <cell r="Q693" t="str">
            <v>Airbusse</v>
          </cell>
          <cell r="R693">
            <v>5</v>
          </cell>
          <cell r="S693" t="str">
            <v>Transport / Infrastruktur</v>
          </cell>
          <cell r="T693">
            <v>506</v>
          </cell>
          <cell r="U693" t="str">
            <v>Flugzeuge</v>
          </cell>
        </row>
        <row r="694">
          <cell r="A694">
            <v>182709900966</v>
          </cell>
          <cell r="B694">
            <v>25327425</v>
          </cell>
          <cell r="D694">
            <v>9718966.209999999</v>
          </cell>
          <cell r="E694">
            <v>8236412.04</v>
          </cell>
          <cell r="F694">
            <v>1482554.169999999</v>
          </cell>
          <cell r="G694">
            <v>100182709</v>
          </cell>
          <cell r="H694" t="str">
            <v>Landesbank Baden-Württemberg</v>
          </cell>
          <cell r="I694">
            <v>664</v>
          </cell>
          <cell r="J694" t="str">
            <v>India</v>
          </cell>
          <cell r="K694">
            <v>366415982</v>
          </cell>
          <cell r="L694" t="str">
            <v>Wellknown Polyesters Ltd.</v>
          </cell>
          <cell r="M694">
            <v>42321</v>
          </cell>
          <cell r="N694" t="str">
            <v>FKG</v>
          </cell>
          <cell r="O694" t="str">
            <v>Spinn- und Aufwickelmaschinen, Lieferung + Personalgestell-u ng für Überwachung von Montage + Inbetriebnahme</v>
          </cell>
          <cell r="P694">
            <v>60505</v>
          </cell>
          <cell r="Q694" t="str">
            <v>Textilmaschinen</v>
          </cell>
          <cell r="R694">
            <v>6</v>
          </cell>
          <cell r="S694" t="str">
            <v>Papier-, Holz-, Leder- und Textilindustrie</v>
          </cell>
          <cell r="T694">
            <v>605</v>
          </cell>
          <cell r="U694" t="str">
            <v>Maschinenbau Papier-, Holz-, Leder- und Textilindustrie</v>
          </cell>
        </row>
        <row r="695">
          <cell r="A695">
            <v>12782</v>
          </cell>
          <cell r="B695">
            <v>11479988</v>
          </cell>
          <cell r="D695">
            <v>8981152.2000000011</v>
          </cell>
          <cell r="E695">
            <v>8232508.5600000005</v>
          </cell>
          <cell r="F695">
            <v>748643.6400000006</v>
          </cell>
          <cell r="G695">
            <v>100313468</v>
          </cell>
          <cell r="H695" t="str">
            <v>Export Credits Guarantee Department (ECGD)</v>
          </cell>
          <cell r="I695">
            <v>26</v>
          </cell>
          <cell r="J695" t="str">
            <v>Ireland</v>
          </cell>
          <cell r="K695">
            <v>300314285</v>
          </cell>
          <cell r="L695" t="str">
            <v>AerCap Ireland Limited</v>
          </cell>
          <cell r="M695">
            <v>44306</v>
          </cell>
          <cell r="N695" t="str">
            <v>ABG Darlehen</v>
          </cell>
          <cell r="O695" t="str">
            <v>1 A320 neo CFMI (MSN 9527)</v>
          </cell>
          <cell r="P695">
            <v>50621</v>
          </cell>
          <cell r="Q695" t="str">
            <v>Airbusse</v>
          </cell>
          <cell r="R695">
            <v>5</v>
          </cell>
          <cell r="S695" t="str">
            <v>Transport / Infrastruktur</v>
          </cell>
          <cell r="T695">
            <v>506</v>
          </cell>
          <cell r="U695" t="str">
            <v>Flugzeuge</v>
          </cell>
        </row>
        <row r="696">
          <cell r="A696">
            <v>12792</v>
          </cell>
          <cell r="B696">
            <v>11242631</v>
          </cell>
          <cell r="D696">
            <v>9019776.0399999991</v>
          </cell>
          <cell r="E696">
            <v>8178439.3299999982</v>
          </cell>
          <cell r="F696">
            <v>841336.71000000089</v>
          </cell>
          <cell r="G696">
            <v>100313468</v>
          </cell>
          <cell r="H696" t="str">
            <v>Export Credits Guarantee Department (ECGD)</v>
          </cell>
          <cell r="I696">
            <v>26</v>
          </cell>
          <cell r="J696" t="str">
            <v>Ireland</v>
          </cell>
          <cell r="K696">
            <v>300314285</v>
          </cell>
          <cell r="L696" t="str">
            <v>AerCap Ireland Limited</v>
          </cell>
          <cell r="M696">
            <v>44306</v>
          </cell>
          <cell r="N696" t="str">
            <v>ABG Darlehen</v>
          </cell>
          <cell r="O696" t="str">
            <v>1 A320 neo CFMI (MSN 9552)</v>
          </cell>
          <cell r="P696">
            <v>50621</v>
          </cell>
          <cell r="Q696" t="str">
            <v>Airbusse</v>
          </cell>
          <cell r="R696">
            <v>5</v>
          </cell>
          <cell r="S696" t="str">
            <v>Transport / Infrastruktur</v>
          </cell>
          <cell r="T696">
            <v>506</v>
          </cell>
          <cell r="U696" t="str">
            <v>Flugzeuge</v>
          </cell>
        </row>
        <row r="697">
          <cell r="A697">
            <v>101665906622</v>
          </cell>
          <cell r="B697">
            <v>10090000</v>
          </cell>
          <cell r="D697">
            <v>10651287</v>
          </cell>
          <cell r="E697">
            <v>8158783</v>
          </cell>
          <cell r="F697">
            <v>2492504</v>
          </cell>
          <cell r="G697">
            <v>100101665</v>
          </cell>
          <cell r="H697" t="str">
            <v>AKA Ausfuhrkredit-Gesellschaft mit beschränkter Haftung</v>
          </cell>
          <cell r="I697">
            <v>248</v>
          </cell>
          <cell r="J697" t="str">
            <v>Senegal</v>
          </cell>
          <cell r="K697">
            <v>324801110</v>
          </cell>
          <cell r="L697" t="str">
            <v>Sewacard Industrie SA</v>
          </cell>
          <cell r="M697">
            <v>43535</v>
          </cell>
          <cell r="N697" t="str">
            <v>FKG</v>
          </cell>
          <cell r="O697" t="str">
            <v>Anlage zur Herstellung von elektronischen Bank-, biometri-sc hen ID-,multifunktionalen Geschäfts- und elektronischenZahlk arten inkl. Ausrüstungen, zudem Bauleistungen, Erricht-ung v on Schulungsgebäuden sowie Personalschulungen</v>
          </cell>
          <cell r="P697">
            <v>80302</v>
          </cell>
          <cell r="Q697" t="str">
            <v>Anlagen: Herst. von Kunststoffprod.</v>
          </cell>
          <cell r="R697">
            <v>8</v>
          </cell>
          <cell r="S697" t="str">
            <v>Verarbeitende Industrie</v>
          </cell>
          <cell r="T697">
            <v>803</v>
          </cell>
          <cell r="U697" t="str">
            <v>Kunststoffindustrie</v>
          </cell>
        </row>
        <row r="698">
          <cell r="A698">
            <v>356793900066</v>
          </cell>
          <cell r="B698">
            <v>39904400</v>
          </cell>
          <cell r="D698">
            <v>9129019.4199999999</v>
          </cell>
          <cell r="E698">
            <v>8154640.3300000001</v>
          </cell>
          <cell r="F698">
            <v>974379.08999999985</v>
          </cell>
          <cell r="G698">
            <v>100356793</v>
          </cell>
          <cell r="H698" t="str">
            <v>ING Bank, eine Niederlassung der ING-DiBa AG</v>
          </cell>
          <cell r="I698">
            <v>81</v>
          </cell>
          <cell r="J698" t="str">
            <v>Russia</v>
          </cell>
          <cell r="K698">
            <v>308100129</v>
          </cell>
          <cell r="L698" t="str">
            <v>AO Oskolskiy Elektrometallurgicheskiy Kombinat (INN 3128005752)</v>
          </cell>
          <cell r="M698">
            <v>41786</v>
          </cell>
          <cell r="N698" t="str">
            <v>FKG</v>
          </cell>
          <cell r="O698" t="str">
            <v>Lieferung der Ausrüstung für die kryogene Luftzerlegungs-anl age zur Produktion von Sauerstoff, Stickstoff uns Argonmit Z ubehör</v>
          </cell>
          <cell r="P698">
            <v>30401</v>
          </cell>
          <cell r="Q698" t="str">
            <v>Maschinen: chemische Industrie</v>
          </cell>
          <cell r="R698">
            <v>3</v>
          </cell>
          <cell r="S698" t="str">
            <v>Chemie</v>
          </cell>
          <cell r="T698">
            <v>304</v>
          </cell>
          <cell r="U698" t="str">
            <v>Maschinenbau Chemie</v>
          </cell>
        </row>
        <row r="699">
          <cell r="A699">
            <v>170908901497</v>
          </cell>
          <cell r="B699">
            <v>13000400</v>
          </cell>
          <cell r="D699">
            <v>10253847.9</v>
          </cell>
          <cell r="E699">
            <v>8152267.9800000004</v>
          </cell>
          <cell r="F699">
            <v>2101579.92</v>
          </cell>
          <cell r="G699">
            <v>100170908</v>
          </cell>
          <cell r="H699" t="str">
            <v>COMMERZBANK Aktiengesellschaft</v>
          </cell>
          <cell r="I699">
            <v>50</v>
          </cell>
          <cell r="J699" t="str">
            <v>Greece</v>
          </cell>
          <cell r="K699">
            <v>305018188</v>
          </cell>
          <cell r="L699" t="str">
            <v>ElvalHalcor Hellenic Copper and Aluminium Industry S.A. (VAT 094061318)</v>
          </cell>
          <cell r="M699">
            <v>43854</v>
          </cell>
          <cell r="N699" t="str">
            <v>FKG</v>
          </cell>
          <cell r="O699" t="str">
            <v>1 Walzenschleifmaschine und 1 Längsteilanlage</v>
          </cell>
          <cell r="P699">
            <v>80601</v>
          </cell>
          <cell r="Q699" t="str">
            <v>Maschinen für Metallerzeugnisse</v>
          </cell>
          <cell r="R699">
            <v>8</v>
          </cell>
          <cell r="S699" t="str">
            <v>Verarbeitende Industrie</v>
          </cell>
          <cell r="T699">
            <v>806</v>
          </cell>
          <cell r="U699" t="str">
            <v>Maschinenbau für die verarbeitende Industrie</v>
          </cell>
        </row>
        <row r="700">
          <cell r="A700">
            <v>352247900140</v>
          </cell>
          <cell r="B700">
            <v>102980000</v>
          </cell>
          <cell r="D700">
            <v>8738554.5700000003</v>
          </cell>
          <cell r="E700">
            <v>8151629.3700000001</v>
          </cell>
          <cell r="F700">
            <v>586925.20000000019</v>
          </cell>
          <cell r="G700">
            <v>100352247</v>
          </cell>
          <cell r="H700" t="str">
            <v>KfW IPEX-Bank GmbH</v>
          </cell>
          <cell r="I700">
            <v>421</v>
          </cell>
          <cell r="J700" t="str">
            <v>Bahamas</v>
          </cell>
          <cell r="K700">
            <v>342100205</v>
          </cell>
          <cell r="L700" t="str">
            <v>Seatruck One Ltd.</v>
          </cell>
          <cell r="M700">
            <v>40197</v>
          </cell>
          <cell r="N700" t="str">
            <v>FKG</v>
          </cell>
          <cell r="O700" t="str">
            <v>2 RoRo-Fähren Bau und Lieferung (Neubau 746 + 747)</v>
          </cell>
          <cell r="P700">
            <v>51633</v>
          </cell>
          <cell r="Q700" t="str">
            <v>Fährschiffe</v>
          </cell>
          <cell r="R700">
            <v>5</v>
          </cell>
          <cell r="S700" t="str">
            <v>Transport / Infrastruktur</v>
          </cell>
          <cell r="T700">
            <v>516</v>
          </cell>
          <cell r="U700" t="str">
            <v>Schiffe</v>
          </cell>
        </row>
        <row r="701">
          <cell r="A701">
            <v>166454900516</v>
          </cell>
          <cell r="B701">
            <v>11150000</v>
          </cell>
          <cell r="D701">
            <v>10585802.5</v>
          </cell>
          <cell r="E701">
            <v>8142925</v>
          </cell>
          <cell r="F701">
            <v>2442877.5</v>
          </cell>
          <cell r="G701">
            <v>100166454</v>
          </cell>
          <cell r="H701" t="str">
            <v>Bayerische Landesbank</v>
          </cell>
          <cell r="I701">
            <v>524</v>
          </cell>
          <cell r="J701" t="str">
            <v>Uruguay</v>
          </cell>
          <cell r="K701">
            <v>352403214</v>
          </cell>
          <cell r="L701" t="str">
            <v>Malteria Oriental S.A.</v>
          </cell>
          <cell r="M701">
            <v>43962</v>
          </cell>
          <cell r="N701" t="str">
            <v>FKG</v>
          </cell>
          <cell r="O701" t="str">
            <v>Lieferung eines Mälzungsturms im Rahmen der Erweiterung eine r bestehenden Mälzereianlage sowie Montageüberwachung</v>
          </cell>
          <cell r="P701">
            <v>70204</v>
          </cell>
          <cell r="Q701" t="str">
            <v>Brauereien und Mälzereien</v>
          </cell>
          <cell r="R701">
            <v>7</v>
          </cell>
          <cell r="S701" t="str">
            <v>Agrarsektor und Nahrungsmittelindustrie</v>
          </cell>
          <cell r="T701">
            <v>702</v>
          </cell>
          <cell r="U701" t="str">
            <v>Anlagen zur Nahrungsmittelverarbeitung</v>
          </cell>
        </row>
        <row r="702">
          <cell r="A702">
            <v>15948</v>
          </cell>
          <cell r="B702">
            <v>9153002</v>
          </cell>
          <cell r="D702">
            <v>11069956.6</v>
          </cell>
          <cell r="E702">
            <v>8139673.9300000006</v>
          </cell>
          <cell r="F702">
            <v>2930282.669999999</v>
          </cell>
          <cell r="G702">
            <v>100163405</v>
          </cell>
          <cell r="H702" t="str">
            <v>DZ BANK AG Deutsche Zentral-Genossenschaftsbank, Frankfurt am Main</v>
          </cell>
          <cell r="I702">
            <v>400</v>
          </cell>
          <cell r="J702" t="str">
            <v>United States</v>
          </cell>
          <cell r="K702">
            <v>16745</v>
          </cell>
          <cell r="L702" t="str">
            <v>Ames Copper Group</v>
          </cell>
          <cell r="M702">
            <v>44473</v>
          </cell>
          <cell r="N702" t="str">
            <v>FKG</v>
          </cell>
          <cell r="O702" t="str">
            <v>Lieferung, Montage und Inbetriebnahme einer Raffinerie für d ie Wiederaufbereitung von Kupferschrott zu Kupferanoden</v>
          </cell>
          <cell r="P702">
            <v>80107</v>
          </cell>
          <cell r="Q702" t="str">
            <v>Anlagen zur NE-Herstellung</v>
          </cell>
          <cell r="R702">
            <v>8</v>
          </cell>
          <cell r="S702" t="str">
            <v>Verarbeitende Industrie</v>
          </cell>
          <cell r="T702">
            <v>801</v>
          </cell>
          <cell r="U702" t="str">
            <v>Metallindustrie</v>
          </cell>
        </row>
        <row r="703">
          <cell r="A703">
            <v>25495</v>
          </cell>
          <cell r="B703">
            <v>8968000</v>
          </cell>
          <cell r="D703">
            <v>10887714.4</v>
          </cell>
          <cell r="E703">
            <v>8125160</v>
          </cell>
          <cell r="F703">
            <v>2762554.4000000004</v>
          </cell>
          <cell r="G703">
            <v>100101665</v>
          </cell>
          <cell r="H703" t="str">
            <v>AKA Ausfuhrkredit-Gesellschaft mit beschränkter Haftung</v>
          </cell>
          <cell r="I703">
            <v>508</v>
          </cell>
          <cell r="J703" t="str">
            <v>Brazil</v>
          </cell>
          <cell r="K703">
            <v>36018</v>
          </cell>
          <cell r="L703" t="str">
            <v>Trombini Embalagens S/A</v>
          </cell>
          <cell r="M703">
            <v>44873</v>
          </cell>
          <cell r="N703" t="str">
            <v>FKG</v>
          </cell>
          <cell r="O703" t="str">
            <v>Lieferung einer Anlage zur Herstellung von Wellpappe undLief erung einer Anlage zur Automatisierung der Intralogistik der  Produktions-straße</v>
          </cell>
          <cell r="P703">
            <v>60202</v>
          </cell>
          <cell r="Q703" t="str">
            <v>Anlagen: Herst. von Papier, Pappe</v>
          </cell>
          <cell r="R703">
            <v>6</v>
          </cell>
          <cell r="S703" t="str">
            <v>Papier-, Holz-, Leder- und Textilindustrie</v>
          </cell>
          <cell r="T703">
            <v>602</v>
          </cell>
          <cell r="U703" t="str">
            <v>Papier- und Zellstoffherstellung</v>
          </cell>
        </row>
        <row r="704">
          <cell r="A704">
            <v>13389</v>
          </cell>
          <cell r="B704">
            <v>11100000</v>
          </cell>
          <cell r="D704">
            <v>9639446.4299999997</v>
          </cell>
          <cell r="E704">
            <v>8066925</v>
          </cell>
          <cell r="F704">
            <v>1572521.4299999997</v>
          </cell>
          <cell r="G704">
            <v>100307675</v>
          </cell>
          <cell r="H704" t="str">
            <v>MASA GmbH</v>
          </cell>
          <cell r="I704">
            <v>85</v>
          </cell>
          <cell r="J704" t="str">
            <v>Uzbekistan</v>
          </cell>
          <cell r="K704">
            <v>308500644</v>
          </cell>
          <cell r="L704" t="str">
            <v>OOO AKFA Building Materials</v>
          </cell>
          <cell r="M704">
            <v>44179</v>
          </cell>
          <cell r="N704" t="str">
            <v>G</v>
          </cell>
          <cell r="O704" t="str">
            <v>Anlage zur Herstellung von Porenbeton</v>
          </cell>
          <cell r="P704">
            <v>51101</v>
          </cell>
          <cell r="Q704" t="str">
            <v>Bau- und Baustoffmaschinen</v>
          </cell>
          <cell r="R704">
            <v>5</v>
          </cell>
          <cell r="S704" t="str">
            <v>Transport / Infrastruktur</v>
          </cell>
          <cell r="T704">
            <v>511</v>
          </cell>
          <cell r="U704" t="str">
            <v>Maschinenbau Infrastruktur</v>
          </cell>
          <cell r="Y704">
            <v>44682</v>
          </cell>
        </row>
        <row r="705">
          <cell r="A705">
            <v>26143</v>
          </cell>
          <cell r="B705">
            <v>9954072</v>
          </cell>
          <cell r="D705">
            <v>8489703.5200000014</v>
          </cell>
          <cell r="E705">
            <v>8031368.3999999994</v>
          </cell>
          <cell r="F705">
            <v>458335.12000000197</v>
          </cell>
          <cell r="G705">
            <v>21250</v>
          </cell>
          <cell r="H705" t="str">
            <v>Dietze &amp; Schell Maschinenfabrik GmbH &amp; Co. KG</v>
          </cell>
          <cell r="I705">
            <v>650</v>
          </cell>
          <cell r="J705" t="str">
            <v>Dubai</v>
          </cell>
          <cell r="K705">
            <v>365004545</v>
          </cell>
          <cell r="L705" t="str">
            <v>Standard Carpets Industries LLC (Trade Licence No.: 694001)</v>
          </cell>
          <cell r="M705">
            <v>44600</v>
          </cell>
          <cell r="N705" t="str">
            <v>G</v>
          </cell>
          <cell r="O705" t="str">
            <v>Lieferung, Montage und Inbetriebnahme von zwei Extrusionslin ien</v>
          </cell>
          <cell r="P705">
            <v>60505</v>
          </cell>
          <cell r="Q705" t="str">
            <v>Textilmaschinen</v>
          </cell>
          <cell r="R705">
            <v>6</v>
          </cell>
          <cell r="S705" t="str">
            <v>Papier-, Holz-, Leder- und Textilindustrie</v>
          </cell>
          <cell r="T705">
            <v>605</v>
          </cell>
          <cell r="U705" t="str">
            <v>Maschinenbau Papier-, Holz-, Leder- und Textilindustrie</v>
          </cell>
          <cell r="Y705">
            <v>44957</v>
          </cell>
        </row>
        <row r="706">
          <cell r="A706">
            <v>170908901009</v>
          </cell>
          <cell r="B706">
            <v>27155000</v>
          </cell>
          <cell r="D706">
            <v>9242413.1099999994</v>
          </cell>
          <cell r="E706">
            <v>7993277.1099999994</v>
          </cell>
          <cell r="F706">
            <v>1249136</v>
          </cell>
          <cell r="G706">
            <v>100170908</v>
          </cell>
          <cell r="H706" t="str">
            <v>COMMERZBANK Aktiengesellschaft</v>
          </cell>
          <cell r="I706">
            <v>52</v>
          </cell>
          <cell r="J706" t="str">
            <v>Turkey</v>
          </cell>
          <cell r="K706">
            <v>305200532</v>
          </cell>
          <cell r="L706" t="str">
            <v>Parsan Makina Parcalari Sanayi AS</v>
          </cell>
          <cell r="M706">
            <v>41584</v>
          </cell>
          <cell r="N706" t="str">
            <v>FKG</v>
          </cell>
          <cell r="O706" t="str">
            <v>1 Schmiedelinie mit Spindel-Presse sowie mit Öfen für dievor gelagerte Wärmebehandlung, Lieferung und Montage</v>
          </cell>
          <cell r="P706">
            <v>80601</v>
          </cell>
          <cell r="Q706" t="str">
            <v>Maschinen für Metallerzeugnisse</v>
          </cell>
          <cell r="R706">
            <v>8</v>
          </cell>
          <cell r="S706" t="str">
            <v>Verarbeitende Industrie</v>
          </cell>
          <cell r="T706">
            <v>806</v>
          </cell>
          <cell r="U706" t="str">
            <v>Maschinenbau für die verarbeitende Industrie</v>
          </cell>
        </row>
        <row r="707">
          <cell r="A707">
            <v>29186</v>
          </cell>
          <cell r="B707">
            <v>9035997</v>
          </cell>
          <cell r="D707">
            <v>10067485.779999999</v>
          </cell>
          <cell r="E707">
            <v>7990068.0799999991</v>
          </cell>
          <cell r="F707">
            <v>2077417.7000000002</v>
          </cell>
          <cell r="G707">
            <v>100170908</v>
          </cell>
          <cell r="H707" t="str">
            <v>COMMERZBANK Aktiengesellschaft</v>
          </cell>
          <cell r="I707">
            <v>352</v>
          </cell>
          <cell r="J707" t="str">
            <v>Tanzania</v>
          </cell>
          <cell r="K707">
            <v>335201450</v>
          </cell>
          <cell r="L707" t="str">
            <v>Jambo Food Products Limited</v>
          </cell>
          <cell r="M707">
            <v>44848</v>
          </cell>
          <cell r="N707" t="str">
            <v>FKG</v>
          </cell>
          <cell r="O707" t="str">
            <v>Lieferung, Montage und Inbetriebnahme einer Abfüllanlage für  kohlensäurehaltigeErfrischungs- und Saftgetränke in PET-Fla schen</v>
          </cell>
          <cell r="P707">
            <v>70205</v>
          </cell>
          <cell r="Q707" t="str">
            <v>Anlagen: Herstellung von Getränken</v>
          </cell>
          <cell r="R707">
            <v>7</v>
          </cell>
          <cell r="S707" t="str">
            <v>Agrarsektor und Nahrungsmittelindustrie</v>
          </cell>
          <cell r="T707">
            <v>702</v>
          </cell>
          <cell r="U707" t="str">
            <v>Anlagen zur Nahrungsmittelverarbeitung</v>
          </cell>
          <cell r="V707" t="str">
            <v>V99.01.01</v>
          </cell>
          <cell r="W707" t="str">
            <v>Keine der genannten bzw. nicht zutreffend</v>
          </cell>
        </row>
        <row r="708">
          <cell r="A708">
            <v>356793900059</v>
          </cell>
          <cell r="B708">
            <v>24366602</v>
          </cell>
          <cell r="D708">
            <v>10025286.309999999</v>
          </cell>
          <cell r="E708">
            <v>7958799.71</v>
          </cell>
          <cell r="F708">
            <v>2066486.5999999987</v>
          </cell>
          <cell r="G708">
            <v>100356793</v>
          </cell>
          <cell r="H708" t="str">
            <v>ING Bank, eine Niederlassung der ING-DiBa AG</v>
          </cell>
          <cell r="I708">
            <v>52</v>
          </cell>
          <cell r="J708" t="str">
            <v>Turkey</v>
          </cell>
          <cell r="K708">
            <v>305222973</v>
          </cell>
          <cell r="L708" t="str">
            <v>Öres Elektrik Üretim A.S.</v>
          </cell>
          <cell r="M708">
            <v>41535</v>
          </cell>
          <cell r="N708" t="str">
            <v>FKG isol.</v>
          </cell>
          <cell r="O708" t="str">
            <v>Lieferung und Montage von 10 Windkraftanlagen zur Errichtung eines Windparks mit einer Gesamtkapazität von 27,5 MW*Export eur: GE Wind Energy GmbH</v>
          </cell>
          <cell r="P708">
            <v>40103</v>
          </cell>
          <cell r="Q708" t="str">
            <v>Windkraft</v>
          </cell>
          <cell r="R708">
            <v>4</v>
          </cell>
          <cell r="S708" t="str">
            <v>Energie</v>
          </cell>
          <cell r="T708">
            <v>401</v>
          </cell>
          <cell r="U708" t="str">
            <v>Erneuerbare Energien</v>
          </cell>
          <cell r="X708">
            <v>22359986</v>
          </cell>
        </row>
        <row r="709">
          <cell r="A709">
            <v>394402900008</v>
          </cell>
          <cell r="B709">
            <v>9500000</v>
          </cell>
          <cell r="D709">
            <v>8974460.0399999991</v>
          </cell>
          <cell r="E709">
            <v>7942000.0399999991</v>
          </cell>
          <cell r="F709">
            <v>1032460</v>
          </cell>
          <cell r="G709">
            <v>100394402</v>
          </cell>
          <cell r="H709" t="str">
            <v>Internationales Bankhaus Bodensee Aktiengesellschaft</v>
          </cell>
          <cell r="I709">
            <v>220</v>
          </cell>
          <cell r="J709" t="str">
            <v>Egypt</v>
          </cell>
          <cell r="K709">
            <v>322005006</v>
          </cell>
          <cell r="L709" t="str">
            <v>Al Masria Al Alamia for Tourist Supplies and Beverages Co.</v>
          </cell>
          <cell r="M709">
            <v>43944</v>
          </cell>
          <cell r="N709" t="str">
            <v>FKG</v>
          </cell>
          <cell r="O709" t="str">
            <v>Komplette Produktionsanlage für malzhaltige Getränke</v>
          </cell>
          <cell r="P709">
            <v>70204</v>
          </cell>
          <cell r="Q709" t="str">
            <v>Brauereien und Mälzereien</v>
          </cell>
          <cell r="R709">
            <v>7</v>
          </cell>
          <cell r="S709" t="str">
            <v>Agrarsektor und Nahrungsmittelindustrie</v>
          </cell>
          <cell r="T709">
            <v>702</v>
          </cell>
          <cell r="U709" t="str">
            <v>Anlagen zur Nahrungsmittelverarbeitung</v>
          </cell>
        </row>
        <row r="710">
          <cell r="A710">
            <v>3700</v>
          </cell>
          <cell r="B710">
            <v>22709795</v>
          </cell>
          <cell r="D710">
            <v>9360913.7299999986</v>
          </cell>
          <cell r="E710">
            <v>7932977.75</v>
          </cell>
          <cell r="F710">
            <v>1427935.9799999986</v>
          </cell>
          <cell r="G710">
            <v>100182709</v>
          </cell>
          <cell r="H710" t="str">
            <v>Landesbank Baden-Württemberg</v>
          </cell>
          <cell r="I710">
            <v>85</v>
          </cell>
          <cell r="J710" t="str">
            <v>Uzbekistan</v>
          </cell>
          <cell r="K710">
            <v>308500033</v>
          </cell>
          <cell r="L710" t="str">
            <v>National Bank for Foreign Economic Activity of the Republic of Uzbekistan</v>
          </cell>
          <cell r="M710">
            <v>44182</v>
          </cell>
          <cell r="N710" t="str">
            <v>FKG isol.</v>
          </cell>
          <cell r="O710" t="str">
            <v>Ausrüstungen für die Produktion von Containerglas</v>
          </cell>
          <cell r="P710">
            <v>80605</v>
          </cell>
          <cell r="Q710" t="str">
            <v>Verpackungsmaschinen</v>
          </cell>
          <cell r="R710">
            <v>8</v>
          </cell>
          <cell r="S710" t="str">
            <v>Verarbeitende Industrie</v>
          </cell>
          <cell r="T710">
            <v>806</v>
          </cell>
          <cell r="U710" t="str">
            <v>Maschinenbau für die verarbeitende Industrie</v>
          </cell>
          <cell r="Y710">
            <v>44075</v>
          </cell>
        </row>
        <row r="711">
          <cell r="A711">
            <v>601108900023</v>
          </cell>
          <cell r="B711">
            <v>31184397</v>
          </cell>
          <cell r="D711">
            <v>8032785.0499999998</v>
          </cell>
          <cell r="E711">
            <v>7887141.6799999997</v>
          </cell>
          <cell r="F711">
            <v>145643.37000000011</v>
          </cell>
          <cell r="G711">
            <v>100601108</v>
          </cell>
          <cell r="H711" t="str">
            <v>Raiffeisen Bank International AG</v>
          </cell>
          <cell r="I711">
            <v>5</v>
          </cell>
          <cell r="J711" t="str">
            <v>Italy</v>
          </cell>
          <cell r="K711">
            <v>300527951</v>
          </cell>
          <cell r="L711" t="str">
            <v>Arvedi Acciaieria SPA</v>
          </cell>
          <cell r="M711">
            <v>42604</v>
          </cell>
          <cell r="N711" t="str">
            <v>FKG</v>
          </cell>
          <cell r="O711" t="str">
            <v>Elektrolichtbogenofen</v>
          </cell>
          <cell r="P711">
            <v>80102</v>
          </cell>
          <cell r="Q711" t="str">
            <v>Anlagen: Erzeugung von Elektrostahl</v>
          </cell>
          <cell r="R711">
            <v>8</v>
          </cell>
          <cell r="S711" t="str">
            <v>Verarbeitende Industrie</v>
          </cell>
          <cell r="T711">
            <v>801</v>
          </cell>
          <cell r="U711" t="str">
            <v>Metallindustrie</v>
          </cell>
        </row>
        <row r="712">
          <cell r="A712">
            <v>320477900279</v>
          </cell>
          <cell r="B712">
            <v>24094702.5</v>
          </cell>
          <cell r="D712">
            <v>9465331.3900000006</v>
          </cell>
          <cell r="E712">
            <v>7865063.9600000009</v>
          </cell>
          <cell r="F712">
            <v>1600267.4299999997</v>
          </cell>
          <cell r="G712">
            <v>100320477</v>
          </cell>
          <cell r="H712" t="str">
            <v>BPIFRANCE ASSURANCE EXPORT</v>
          </cell>
          <cell r="I712">
            <v>728</v>
          </cell>
          <cell r="J712" t="str">
            <v>South Korea</v>
          </cell>
          <cell r="K712">
            <v>372800372</v>
          </cell>
          <cell r="L712" t="str">
            <v>Korean Air Lines Co. Ltd. (BRN 110-81-14794)</v>
          </cell>
          <cell r="M712">
            <v>42292</v>
          </cell>
          <cell r="N712" t="str">
            <v>ABG Darlehen</v>
          </cell>
          <cell r="O712" t="str">
            <v>1 Airbus A 330-300 Fz. mit PW-Triebwerken (MSN 1647) zzgl.BF E-Lieferungen</v>
          </cell>
          <cell r="P712">
            <v>50621</v>
          </cell>
          <cell r="Q712" t="str">
            <v>Airbusse</v>
          </cell>
          <cell r="R712">
            <v>5</v>
          </cell>
          <cell r="S712" t="str">
            <v>Transport / Infrastruktur</v>
          </cell>
          <cell r="T712">
            <v>506</v>
          </cell>
          <cell r="U712" t="str">
            <v>Flugzeuge</v>
          </cell>
        </row>
        <row r="713">
          <cell r="A713">
            <v>373961900008</v>
          </cell>
          <cell r="B713">
            <v>83319865</v>
          </cell>
          <cell r="D713">
            <v>7888015.8599999994</v>
          </cell>
          <cell r="E713">
            <v>7844627.4900000002</v>
          </cell>
          <cell r="F713">
            <v>43388.36999999918</v>
          </cell>
          <cell r="G713">
            <v>100373961</v>
          </cell>
          <cell r="H713" t="str">
            <v>Deutsche Pfandbriefbank AG</v>
          </cell>
          <cell r="I713">
            <v>52</v>
          </cell>
          <cell r="J713" t="str">
            <v>Turkey</v>
          </cell>
          <cell r="K713">
            <v>305203311</v>
          </cell>
          <cell r="L713" t="str">
            <v>Türk Hava Yollari A.O. THY Turkish Airlines</v>
          </cell>
          <cell r="M713">
            <v>42163</v>
          </cell>
          <cell r="N713" t="str">
            <v>ABG Darlehen</v>
          </cell>
          <cell r="O713" t="str">
            <v>1 Airbus A330-200 Frachtflugz. (MSN 1550) mit RR-Triebwerken einschl. BFE - Lieferungen</v>
          </cell>
          <cell r="P713">
            <v>50621</v>
          </cell>
          <cell r="Q713" t="str">
            <v>Airbusse</v>
          </cell>
          <cell r="R713">
            <v>5</v>
          </cell>
          <cell r="S713" t="str">
            <v>Transport / Infrastruktur</v>
          </cell>
          <cell r="T713">
            <v>506</v>
          </cell>
          <cell r="U713" t="str">
            <v>Flugzeuge</v>
          </cell>
        </row>
        <row r="714">
          <cell r="A714">
            <v>170908901470</v>
          </cell>
          <cell r="B714">
            <v>16123498</v>
          </cell>
          <cell r="D714">
            <v>9394802.0200000014</v>
          </cell>
          <cell r="E714">
            <v>7840820.5700000003</v>
          </cell>
          <cell r="F714">
            <v>1553981.4500000011</v>
          </cell>
          <cell r="G714">
            <v>100170908</v>
          </cell>
          <cell r="H714" t="str">
            <v>COMMERZBANK Aktiengesellschaft</v>
          </cell>
          <cell r="I714">
            <v>85</v>
          </cell>
          <cell r="J714" t="str">
            <v>Uzbekistan</v>
          </cell>
          <cell r="K714">
            <v>308500220</v>
          </cell>
          <cell r="L714" t="str">
            <v>JSC Mortgage Bank Ipoteka</v>
          </cell>
          <cell r="M714">
            <v>43678</v>
          </cell>
          <cell r="N714" t="str">
            <v>FKG</v>
          </cell>
          <cell r="O714" t="str">
            <v>Anlage zur Herstellung von BetonfertigteilenahmeLieferung, M ontageüberwachung und Inbetriebnahme</v>
          </cell>
          <cell r="P714">
            <v>51101</v>
          </cell>
          <cell r="Q714" t="str">
            <v>Bau- und Baustoffmaschinen</v>
          </cell>
          <cell r="R714">
            <v>5</v>
          </cell>
          <cell r="S714" t="str">
            <v>Transport / Infrastruktur</v>
          </cell>
          <cell r="T714">
            <v>511</v>
          </cell>
          <cell r="U714" t="str">
            <v>Maschinenbau Infrastruktur</v>
          </cell>
        </row>
        <row r="715">
          <cell r="A715">
            <v>101665906519</v>
          </cell>
          <cell r="B715">
            <v>12740000</v>
          </cell>
          <cell r="D715">
            <v>10447819.199999999</v>
          </cell>
          <cell r="E715">
            <v>7796880</v>
          </cell>
          <cell r="F715">
            <v>2650939.1999999993</v>
          </cell>
          <cell r="G715">
            <v>100101665</v>
          </cell>
          <cell r="H715" t="str">
            <v>AKA Ausfuhrkredit-Gesellschaft mit beschränkter Haftung</v>
          </cell>
          <cell r="I715">
            <v>350</v>
          </cell>
          <cell r="J715" t="str">
            <v>Uganda</v>
          </cell>
          <cell r="K715">
            <v>335009016</v>
          </cell>
          <cell r="L715" t="str">
            <v>MINISTRY OF FINANCE</v>
          </cell>
          <cell r="M715">
            <v>42604</v>
          </cell>
          <cell r="N715" t="str">
            <v>FKB</v>
          </cell>
          <cell r="O715" t="str">
            <v>Vorbereitende Untersuchungen und Baumaßnahmen im Zuge der Ne uplanung; Lieferungvon Baumaschinen</v>
          </cell>
          <cell r="P715">
            <v>50706</v>
          </cell>
          <cell r="Q715" t="str">
            <v>Häfen und Hafenanlagen</v>
          </cell>
          <cell r="R715">
            <v>5</v>
          </cell>
          <cell r="S715" t="str">
            <v>Transport / Infrastruktur</v>
          </cell>
          <cell r="T715">
            <v>507</v>
          </cell>
          <cell r="U715" t="str">
            <v>Verkehrswege und -anlagen</v>
          </cell>
        </row>
        <row r="716">
          <cell r="A716">
            <v>320477900181</v>
          </cell>
          <cell r="B716">
            <v>66185738</v>
          </cell>
          <cell r="D716">
            <v>8177154.9500000002</v>
          </cell>
          <cell r="E716">
            <v>7782478.5499999998</v>
          </cell>
          <cell r="F716">
            <v>394676.40000000037</v>
          </cell>
          <cell r="G716">
            <v>100320477</v>
          </cell>
          <cell r="H716" t="str">
            <v>BPIFRANCE ASSURANCE EXPORT</v>
          </cell>
          <cell r="I716">
            <v>650</v>
          </cell>
          <cell r="J716" t="str">
            <v>Dubai</v>
          </cell>
          <cell r="K716">
            <v>365000976</v>
          </cell>
          <cell r="L716" t="str">
            <v>Emirates Airlines (Emirates)</v>
          </cell>
          <cell r="M716">
            <v>41032</v>
          </cell>
          <cell r="N716" t="str">
            <v>ABG Darlehen</v>
          </cell>
          <cell r="O716" t="str">
            <v>1 Airbus A380-800 Fz. mit EA Triebwerken (MSN 86)</v>
          </cell>
          <cell r="P716">
            <v>50621</v>
          </cell>
          <cell r="Q716" t="str">
            <v>Airbusse</v>
          </cell>
          <cell r="R716">
            <v>5</v>
          </cell>
          <cell r="S716" t="str">
            <v>Transport / Infrastruktur</v>
          </cell>
          <cell r="T716">
            <v>506</v>
          </cell>
          <cell r="U716" t="str">
            <v>Flugzeuge</v>
          </cell>
        </row>
        <row r="717">
          <cell r="A717">
            <v>166454900465</v>
          </cell>
          <cell r="B717">
            <v>15649500</v>
          </cell>
          <cell r="D717">
            <v>10887412.210000001</v>
          </cell>
          <cell r="E717">
            <v>7776722.9900000002</v>
          </cell>
          <cell r="F717">
            <v>3110689.2200000007</v>
          </cell>
          <cell r="G717">
            <v>100166454</v>
          </cell>
          <cell r="H717" t="str">
            <v>Bayerische Landesbank</v>
          </cell>
          <cell r="I717">
            <v>52</v>
          </cell>
          <cell r="J717" t="str">
            <v>Turkey</v>
          </cell>
          <cell r="K717">
            <v>305223700</v>
          </cell>
          <cell r="L717" t="str">
            <v>Anemon Enerji Elektrik Üretim A.S.</v>
          </cell>
          <cell r="M717">
            <v>42415</v>
          </cell>
          <cell r="N717" t="str">
            <v>FKG isol.</v>
          </cell>
          <cell r="O717" t="str">
            <v>Erweiterung des Windparks ´Anemon Intep´ um 9 Windturbinen*E xporteure: Enercon GmbH, AurichEnercon Rüzgar Enerji Santral i KurulumHizmetleri Ltd. Sti., Ankara</v>
          </cell>
          <cell r="P717">
            <v>40103</v>
          </cell>
          <cell r="Q717" t="str">
            <v>Windkraft</v>
          </cell>
          <cell r="R717">
            <v>4</v>
          </cell>
          <cell r="S717" t="str">
            <v>Energie</v>
          </cell>
          <cell r="T717">
            <v>401</v>
          </cell>
          <cell r="U717" t="str">
            <v>Erneuerbare Energien</v>
          </cell>
        </row>
        <row r="718">
          <cell r="A718">
            <v>170908901313</v>
          </cell>
          <cell r="B718">
            <v>21856452</v>
          </cell>
          <cell r="D718">
            <v>8730725.8499999996</v>
          </cell>
          <cell r="E718">
            <v>7658808.4199999999</v>
          </cell>
          <cell r="F718">
            <v>1071917.4299999997</v>
          </cell>
          <cell r="G718">
            <v>100170908</v>
          </cell>
          <cell r="H718" t="str">
            <v>COMMERZBANK Aktiengesellschaft</v>
          </cell>
          <cell r="I718">
            <v>330</v>
          </cell>
          <cell r="J718" t="str">
            <v>Angola</v>
          </cell>
          <cell r="K718">
            <v>333001539</v>
          </cell>
          <cell r="L718" t="str">
            <v>Banco de Negocios Internacional</v>
          </cell>
          <cell r="M718">
            <v>43202</v>
          </cell>
          <cell r="N718" t="str">
            <v>FKG</v>
          </cell>
          <cell r="O718" t="str">
            <v>Produktionslinie für Behälterglas</v>
          </cell>
          <cell r="P718">
            <v>10301</v>
          </cell>
          <cell r="Q718" t="str">
            <v>Anlagen: Herstellung von Glas</v>
          </cell>
          <cell r="R718">
            <v>1</v>
          </cell>
          <cell r="S718" t="str">
            <v>Bergbau, inkl. Verarbeitung</v>
          </cell>
          <cell r="T718">
            <v>103</v>
          </cell>
          <cell r="U718" t="str">
            <v>Mineralverarbeitende Industrie</v>
          </cell>
        </row>
        <row r="719">
          <cell r="A719">
            <v>182709901031</v>
          </cell>
          <cell r="B719">
            <v>15598000</v>
          </cell>
          <cell r="D719">
            <v>9608334.9600000009</v>
          </cell>
          <cell r="E719">
            <v>7625662.6800000006</v>
          </cell>
          <cell r="F719">
            <v>1982672.2800000003</v>
          </cell>
          <cell r="G719">
            <v>100182709</v>
          </cell>
          <cell r="H719" t="str">
            <v>Landesbank Baden-Württemberg</v>
          </cell>
          <cell r="I719">
            <v>664</v>
          </cell>
          <cell r="J719" t="str">
            <v>India</v>
          </cell>
          <cell r="K719">
            <v>366416784</v>
          </cell>
          <cell r="L719" t="str">
            <v>Vacmet India Limited</v>
          </cell>
          <cell r="M719">
            <v>42711</v>
          </cell>
          <cell r="N719" t="str">
            <v>FKG</v>
          </cell>
          <cell r="O719" t="str">
            <v>Anlage zur Herstellung von biaxialer verstreckter Polypropy- len-Folie inkl. Ersatzteile, Lieferung und Leistungen</v>
          </cell>
          <cell r="P719">
            <v>80302</v>
          </cell>
          <cell r="Q719" t="str">
            <v>Anlagen: Herst. von Kunststoffprod.</v>
          </cell>
          <cell r="R719">
            <v>8</v>
          </cell>
          <cell r="S719" t="str">
            <v>Verarbeitende Industrie</v>
          </cell>
          <cell r="T719">
            <v>803</v>
          </cell>
          <cell r="U719" t="str">
            <v>Kunststoffindustrie</v>
          </cell>
        </row>
        <row r="720">
          <cell r="A720">
            <v>190697900766</v>
          </cell>
          <cell r="B720">
            <v>10820000</v>
          </cell>
          <cell r="D720">
            <v>9513825.5800000001</v>
          </cell>
          <cell r="E720">
            <v>7609455.7200000007</v>
          </cell>
          <cell r="F720">
            <v>1904369.8599999994</v>
          </cell>
          <cell r="G720">
            <v>100190697</v>
          </cell>
          <cell r="H720" t="str">
            <v>Landesbank Hessen-Thüringen Girozentrale</v>
          </cell>
          <cell r="I720">
            <v>508</v>
          </cell>
          <cell r="J720" t="str">
            <v>Brazil</v>
          </cell>
          <cell r="K720">
            <v>350820703</v>
          </cell>
          <cell r="L720" t="str">
            <v>Vitamedic Industria Farmaceutica Ltda</v>
          </cell>
          <cell r="M720">
            <v>44015</v>
          </cell>
          <cell r="N720" t="str">
            <v>FKG</v>
          </cell>
          <cell r="O720" t="str">
            <v>Lieferungen von 10 Maschinen zur Herstellung und Verpackung von Pharma-zeutika</v>
          </cell>
          <cell r="P720">
            <v>80604</v>
          </cell>
          <cell r="Q720" t="str">
            <v>Maschinen: Herst. von Medizintechnik</v>
          </cell>
          <cell r="R720">
            <v>8</v>
          </cell>
          <cell r="S720" t="str">
            <v>Verarbeitende Industrie</v>
          </cell>
          <cell r="T720">
            <v>806</v>
          </cell>
          <cell r="U720" t="str">
            <v>Maschinenbau für die verarbeitende Industrie</v>
          </cell>
        </row>
        <row r="721">
          <cell r="A721">
            <v>14839</v>
          </cell>
          <cell r="B721">
            <v>10649600</v>
          </cell>
          <cell r="D721">
            <v>8976050.6099999994</v>
          </cell>
          <cell r="E721">
            <v>7606822.5499999998</v>
          </cell>
          <cell r="F721">
            <v>1369228.0599999996</v>
          </cell>
          <cell r="G721">
            <v>100166454</v>
          </cell>
          <cell r="H721" t="str">
            <v>Bayerische Landesbank</v>
          </cell>
          <cell r="I721">
            <v>52</v>
          </cell>
          <cell r="J721" t="str">
            <v>Turkey</v>
          </cell>
          <cell r="K721">
            <v>25251</v>
          </cell>
          <cell r="L721" t="str">
            <v>Baglar Elektrik Üretim A.S.</v>
          </cell>
          <cell r="M721">
            <v>44207</v>
          </cell>
          <cell r="N721" t="str">
            <v>FKG</v>
          </cell>
          <cell r="O721" t="str">
            <v>Windpark Baglar III</v>
          </cell>
          <cell r="P721">
            <v>40103</v>
          </cell>
          <cell r="Q721" t="str">
            <v>Windkraft</v>
          </cell>
          <cell r="R721">
            <v>4</v>
          </cell>
          <cell r="S721" t="str">
            <v>Energie</v>
          </cell>
          <cell r="T721">
            <v>401</v>
          </cell>
          <cell r="U721" t="str">
            <v>Erneuerbare Energien</v>
          </cell>
        </row>
        <row r="722">
          <cell r="A722">
            <v>16628</v>
          </cell>
          <cell r="B722">
            <v>10079160</v>
          </cell>
          <cell r="D722">
            <v>9971726.0299999993</v>
          </cell>
          <cell r="E722">
            <v>7554337.79</v>
          </cell>
          <cell r="F722">
            <v>2417388.2399999993</v>
          </cell>
          <cell r="G722">
            <v>100190697</v>
          </cell>
          <cell r="H722" t="str">
            <v>Landesbank Hessen-Thüringen Girozentrale</v>
          </cell>
          <cell r="I722">
            <v>720</v>
          </cell>
          <cell r="J722" t="str">
            <v>China</v>
          </cell>
          <cell r="K722">
            <v>372011771</v>
          </cell>
          <cell r="L722" t="str">
            <v>Jinmailang Beverage Co. Ltd.</v>
          </cell>
          <cell r="M722">
            <v>44382</v>
          </cell>
          <cell r="N722" t="str">
            <v>FKG isol.</v>
          </cell>
          <cell r="O722" t="str">
            <v>Lieferung, Montage und Inbetriebnahme von 3 PET Getränkeabfü llanlagen</v>
          </cell>
          <cell r="P722">
            <v>70402</v>
          </cell>
          <cell r="Q722" t="str">
            <v>Maschinen für das Ernährungsgewerbe</v>
          </cell>
          <cell r="R722">
            <v>7</v>
          </cell>
          <cell r="S722" t="str">
            <v>Agrarsektor und Nahrungsmittelindustrie</v>
          </cell>
          <cell r="T722">
            <v>704</v>
          </cell>
          <cell r="U722" t="str">
            <v>Maschinenbau Agrarsektor und Nahrungsmittelindustrie</v>
          </cell>
          <cell r="Y722">
            <v>44409</v>
          </cell>
        </row>
        <row r="723">
          <cell r="A723">
            <v>6463</v>
          </cell>
          <cell r="B723">
            <v>9595040</v>
          </cell>
          <cell r="D723">
            <v>9430566.6400000006</v>
          </cell>
          <cell r="E723">
            <v>7550869.6200000001</v>
          </cell>
          <cell r="F723">
            <v>1879697.0200000005</v>
          </cell>
          <cell r="G723">
            <v>100101665</v>
          </cell>
          <cell r="H723" t="str">
            <v>AKA Ausfuhrkredit-Gesellschaft mit beschränkter Haftung</v>
          </cell>
          <cell r="I723">
            <v>276</v>
          </cell>
          <cell r="J723" t="str">
            <v>Ghana</v>
          </cell>
          <cell r="K723">
            <v>327602777</v>
          </cell>
          <cell r="L723" t="str">
            <v>Zoomlion Ghana Limited</v>
          </cell>
          <cell r="M723">
            <v>44377</v>
          </cell>
          <cell r="N723" t="str">
            <v>FKG</v>
          </cell>
          <cell r="O723" t="str">
            <v>50 Müllwagen einschl. Schulung</v>
          </cell>
          <cell r="P723">
            <v>50601</v>
          </cell>
          <cell r="Q723" t="str">
            <v>Lastkraftwagen</v>
          </cell>
          <cell r="R723">
            <v>5</v>
          </cell>
          <cell r="S723" t="str">
            <v>Transport / Infrastruktur</v>
          </cell>
          <cell r="T723">
            <v>506</v>
          </cell>
          <cell r="U723" t="str">
            <v>Transportmittel (ohne Flugzeug und Schiff)</v>
          </cell>
        </row>
        <row r="724">
          <cell r="A724">
            <v>600478900067</v>
          </cell>
          <cell r="B724">
            <v>89092650</v>
          </cell>
          <cell r="D724">
            <v>7949291.3500000006</v>
          </cell>
          <cell r="E724">
            <v>7500531.1500000004</v>
          </cell>
          <cell r="F724">
            <v>448760.20000000019</v>
          </cell>
          <cell r="G724">
            <v>100600478</v>
          </cell>
          <cell r="H724" t="str">
            <v>Société Générale S.A.</v>
          </cell>
          <cell r="I724">
            <v>640</v>
          </cell>
          <cell r="J724" t="str">
            <v>Bahrain</v>
          </cell>
          <cell r="K724">
            <v>364001068</v>
          </cell>
          <cell r="L724" t="str">
            <v>United Steel Company (SULB) B.S.C. (c)</v>
          </cell>
          <cell r="M724">
            <v>40975</v>
          </cell>
          <cell r="N724" t="str">
            <v>FKG</v>
          </cell>
          <cell r="O724" t="str">
            <v>eine Schwere Profilstraße (Heavy Section Mill) mit einerKapa zität von 0,6 Mio. Tonnen/Jahr inklusiveLieferung, Montageüb erwachung und Inbetriebnahme</v>
          </cell>
          <cell r="P724">
            <v>80101</v>
          </cell>
          <cell r="Q724" t="str">
            <v>Stahl- und Hüttenwerke</v>
          </cell>
          <cell r="R724">
            <v>8</v>
          </cell>
          <cell r="S724" t="str">
            <v>Verarbeitende Industrie</v>
          </cell>
          <cell r="T724">
            <v>801</v>
          </cell>
          <cell r="U724" t="str">
            <v>Metallindustrie</v>
          </cell>
        </row>
        <row r="725">
          <cell r="A725">
            <v>182709901064</v>
          </cell>
          <cell r="B725">
            <v>18238876</v>
          </cell>
          <cell r="D725">
            <v>9108983.8000000007</v>
          </cell>
          <cell r="E725">
            <v>7466380.0899999999</v>
          </cell>
          <cell r="F725">
            <v>1642603.7100000009</v>
          </cell>
          <cell r="G725">
            <v>100182709</v>
          </cell>
          <cell r="H725" t="str">
            <v>Landesbank Baden-Württemberg</v>
          </cell>
          <cell r="I725">
            <v>52</v>
          </cell>
          <cell r="J725" t="str">
            <v>Turkey</v>
          </cell>
          <cell r="K725">
            <v>305224405</v>
          </cell>
          <cell r="L725" t="str">
            <v>Bakir Enerji Elektrik Üretim A.S.</v>
          </cell>
          <cell r="M725">
            <v>43164</v>
          </cell>
          <cell r="N725" t="str">
            <v>FKG isol.</v>
          </cell>
          <cell r="O725" t="str">
            <v>10 Windkraftanlagen zur Errichtung des Windparks "Küredagi"L ieferung und Montage*Exporteur: Nordex Enerji GmbH, Hamburg</v>
          </cell>
          <cell r="P725">
            <v>40103</v>
          </cell>
          <cell r="Q725" t="str">
            <v>Windkraft</v>
          </cell>
          <cell r="R725">
            <v>4</v>
          </cell>
          <cell r="S725" t="str">
            <v>Energie</v>
          </cell>
          <cell r="T725">
            <v>401</v>
          </cell>
          <cell r="U725" t="str">
            <v>Erneuerbare Energien</v>
          </cell>
        </row>
        <row r="726">
          <cell r="A726">
            <v>20920</v>
          </cell>
          <cell r="B726">
            <v>8114000</v>
          </cell>
          <cell r="D726">
            <v>9923034.9000000022</v>
          </cell>
          <cell r="E726">
            <v>7405249.9000000004</v>
          </cell>
          <cell r="F726">
            <v>2517785.0000000019</v>
          </cell>
          <cell r="G726">
            <v>100182709</v>
          </cell>
          <cell r="H726" t="str">
            <v>Landesbank Baden-Württemberg</v>
          </cell>
          <cell r="I726">
            <v>666</v>
          </cell>
          <cell r="J726" t="str">
            <v>Bangladesh</v>
          </cell>
          <cell r="K726">
            <v>31274</v>
          </cell>
          <cell r="L726" t="str">
            <v>Confidence Infrastructure Ltd</v>
          </cell>
          <cell r="M726">
            <v>44522</v>
          </cell>
          <cell r="N726" t="str">
            <v>FKG</v>
          </cell>
          <cell r="O726" t="str">
            <v>2 Produktionslinien zur Herstellung von Geotextilien</v>
          </cell>
          <cell r="P726">
            <v>60505</v>
          </cell>
          <cell r="Q726" t="str">
            <v>Textilmaschinen</v>
          </cell>
          <cell r="R726">
            <v>6</v>
          </cell>
          <cell r="S726" t="str">
            <v>Papier-, Holz-, Leder- und Textilindustrie</v>
          </cell>
          <cell r="T726">
            <v>605</v>
          </cell>
          <cell r="U726" t="str">
            <v>Maschinenbau Papier-, Holz-, Leder- und Textilindustrie</v>
          </cell>
        </row>
        <row r="727">
          <cell r="A727">
            <v>9243</v>
          </cell>
          <cell r="B727">
            <v>9648000</v>
          </cell>
          <cell r="D727">
            <v>9620511.2000000011</v>
          </cell>
          <cell r="E727">
            <v>7400393.2300000004</v>
          </cell>
          <cell r="F727">
            <v>2220117.9700000007</v>
          </cell>
          <cell r="G727">
            <v>100389889</v>
          </cell>
          <cell r="H727" t="str">
            <v>Berliner Sparkasse - Niederlassung der Landesbank Berlin AG</v>
          </cell>
          <cell r="I727">
            <v>85</v>
          </cell>
          <cell r="J727" t="str">
            <v>Uzbekistan</v>
          </cell>
          <cell r="K727">
            <v>308500700</v>
          </cell>
          <cell r="L727" t="str">
            <v>JSCB Agrobank</v>
          </cell>
          <cell r="M727">
            <v>44078</v>
          </cell>
          <cell r="N727" t="str">
            <v>FKG</v>
          </cell>
          <cell r="O727" t="str">
            <v>Lieferung einer Anlage zur Herstellung von BCF-Teppichgarn u nd -zwirn für die Produktion von Teppichen und textilen Belä gen.</v>
          </cell>
          <cell r="P727">
            <v>60401</v>
          </cell>
          <cell r="Q727" t="str">
            <v>Anlagen: Herstellung von Textilien</v>
          </cell>
          <cell r="R727">
            <v>6</v>
          </cell>
          <cell r="S727" t="str">
            <v>Papier-, Holz-, Leder- und Textilindustrie</v>
          </cell>
          <cell r="T727">
            <v>604</v>
          </cell>
          <cell r="U727" t="str">
            <v>Textil- und Lederindustrie</v>
          </cell>
        </row>
        <row r="728">
          <cell r="A728">
            <v>163405900566</v>
          </cell>
          <cell r="B728">
            <v>26383128</v>
          </cell>
          <cell r="D728">
            <v>8577974.7300000004</v>
          </cell>
          <cell r="E728">
            <v>7394805.8100000005</v>
          </cell>
          <cell r="F728">
            <v>1183168.92</v>
          </cell>
          <cell r="G728">
            <v>100163405</v>
          </cell>
          <cell r="H728" t="str">
            <v>DZ BANK AG Deutsche Zentral-Genossenschaftsbank, Frankfurt am Main</v>
          </cell>
          <cell r="I728">
            <v>700</v>
          </cell>
          <cell r="J728" t="str">
            <v>Indonesia</v>
          </cell>
          <cell r="K728">
            <v>370001674</v>
          </cell>
          <cell r="L728" t="str">
            <v>PT Argha Karya Prima Industry TBK</v>
          </cell>
          <cell r="M728">
            <v>41800</v>
          </cell>
          <cell r="N728" t="str">
            <v>FKG</v>
          </cell>
          <cell r="O728" t="str">
            <v>BOPP-Anlage mit Zusatzequipment inkl. Montageüberwachung</v>
          </cell>
          <cell r="P728">
            <v>80302</v>
          </cell>
          <cell r="Q728" t="str">
            <v>Anlagen: Herst. von Kunststoffprod.</v>
          </cell>
          <cell r="R728">
            <v>8</v>
          </cell>
          <cell r="S728" t="str">
            <v>Verarbeitende Industrie</v>
          </cell>
          <cell r="T728">
            <v>803</v>
          </cell>
          <cell r="U728" t="str">
            <v>Kunststoffindustrie</v>
          </cell>
        </row>
        <row r="729">
          <cell r="A729">
            <v>162246901162</v>
          </cell>
          <cell r="B729">
            <v>26987911</v>
          </cell>
          <cell r="D729">
            <v>8939214.5099999998</v>
          </cell>
          <cell r="E729">
            <v>7390074.3899999997</v>
          </cell>
          <cell r="F729">
            <v>1549140.12</v>
          </cell>
          <cell r="G729">
            <v>100162246</v>
          </cell>
          <cell r="H729" t="str">
            <v>ODDO BHF SE</v>
          </cell>
          <cell r="I729">
            <v>666</v>
          </cell>
          <cell r="J729" t="str">
            <v>Bangladesh</v>
          </cell>
          <cell r="K729">
            <v>366600226</v>
          </cell>
          <cell r="L729" t="str">
            <v>United Commercial Bank Ltd</v>
          </cell>
          <cell r="M729">
            <v>42431</v>
          </cell>
          <cell r="N729" t="str">
            <v>FKG</v>
          </cell>
          <cell r="O729" t="str">
            <v>Rundstrickmaschinen und weiteres Equipment</v>
          </cell>
          <cell r="P729">
            <v>60401</v>
          </cell>
          <cell r="Q729" t="str">
            <v>Anlagen: Herstellung von Textilien</v>
          </cell>
          <cell r="R729">
            <v>6</v>
          </cell>
          <cell r="S729" t="str">
            <v>Papier-, Holz-, Leder- und Textilindustrie</v>
          </cell>
          <cell r="T729">
            <v>604</v>
          </cell>
          <cell r="U729" t="str">
            <v>Textil- und Lederindustrie</v>
          </cell>
        </row>
        <row r="730">
          <cell r="A730">
            <v>320477900278</v>
          </cell>
          <cell r="B730">
            <v>23805391</v>
          </cell>
          <cell r="D730">
            <v>8761034.3000000007</v>
          </cell>
          <cell r="E730">
            <v>7342807.8300000001</v>
          </cell>
          <cell r="F730">
            <v>1418226.4700000007</v>
          </cell>
          <cell r="G730">
            <v>100320477</v>
          </cell>
          <cell r="H730" t="str">
            <v>BPIFRANCE ASSURANCE EXPORT</v>
          </cell>
          <cell r="I730">
            <v>728</v>
          </cell>
          <cell r="J730" t="str">
            <v>South Korea</v>
          </cell>
          <cell r="K730">
            <v>372800372</v>
          </cell>
          <cell r="L730" t="str">
            <v>Korean Air Lines Co. Ltd. (BRN 110-81-14794)</v>
          </cell>
          <cell r="M730">
            <v>42209</v>
          </cell>
          <cell r="N730" t="str">
            <v>ABG Darlehen</v>
          </cell>
          <cell r="O730" t="str">
            <v>1 Airbus A 330-300 Fz. mit PW - Triebwerk (MSN1638) zzgl.BFE -Lieferungen</v>
          </cell>
          <cell r="P730">
            <v>50621</v>
          </cell>
          <cell r="Q730" t="str">
            <v>Airbusse</v>
          </cell>
          <cell r="R730">
            <v>5</v>
          </cell>
          <cell r="S730" t="str">
            <v>Transport / Infrastruktur</v>
          </cell>
          <cell r="T730">
            <v>506</v>
          </cell>
          <cell r="U730" t="str">
            <v>Flugzeuge</v>
          </cell>
        </row>
        <row r="731">
          <cell r="A731">
            <v>520075900002</v>
          </cell>
          <cell r="B731">
            <v>26609528</v>
          </cell>
          <cell r="D731">
            <v>7293788.29</v>
          </cell>
          <cell r="E731">
            <v>7293788.29</v>
          </cell>
          <cell r="F731">
            <v>0</v>
          </cell>
          <cell r="G731">
            <v>100520075</v>
          </cell>
          <cell r="H731" t="str">
            <v>"FAMAKO" Anlagenexport GmbH</v>
          </cell>
          <cell r="I731">
            <v>720</v>
          </cell>
          <cell r="J731" t="str">
            <v>China</v>
          </cell>
          <cell r="K731">
            <v>372012375</v>
          </cell>
          <cell r="L731" t="str">
            <v>CITIC Construction Company Limited</v>
          </cell>
          <cell r="M731">
            <v>44049</v>
          </cell>
          <cell r="N731" t="str">
            <v>FG + G + G GG</v>
          </cell>
          <cell r="O731" t="str">
            <v>Lieferung, Montage- und Inbetriebnahmeüberwachung von Anlage n zur Trock-nung (einschließlich Schulungen)</v>
          </cell>
          <cell r="P731">
            <v>30201</v>
          </cell>
          <cell r="Q731" t="str">
            <v>Anlagen: Herst. von Düngemitteln</v>
          </cell>
          <cell r="R731">
            <v>3</v>
          </cell>
          <cell r="S731" t="str">
            <v>Chemie</v>
          </cell>
          <cell r="T731">
            <v>302</v>
          </cell>
          <cell r="U731" t="str">
            <v>Düngemittel</v>
          </cell>
          <cell r="Y731">
            <v>44805</v>
          </cell>
        </row>
        <row r="732">
          <cell r="A732">
            <v>101665906600</v>
          </cell>
          <cell r="B732">
            <v>17500505</v>
          </cell>
          <cell r="D732">
            <v>8881886.7200000007</v>
          </cell>
          <cell r="E732">
            <v>7280643.0900000008</v>
          </cell>
          <cell r="F732">
            <v>1601243.63</v>
          </cell>
          <cell r="G732">
            <v>100101665</v>
          </cell>
          <cell r="H732" t="str">
            <v>AKA Ausfuhrkredit-Gesellschaft mit beschränkter Haftung</v>
          </cell>
          <cell r="I732">
            <v>52</v>
          </cell>
          <cell r="J732" t="str">
            <v>Turkey</v>
          </cell>
          <cell r="K732">
            <v>305215715</v>
          </cell>
          <cell r="L732" t="str">
            <v>Akcanlar Tekstil San. ve Tic. A.S.</v>
          </cell>
          <cell r="M732">
            <v>43032</v>
          </cell>
          <cell r="N732" t="str">
            <v>FKG</v>
          </cell>
          <cell r="O732" t="str">
            <v>Lieferung und Montage diverser Textilmaschinen</v>
          </cell>
          <cell r="P732">
            <v>60505</v>
          </cell>
          <cell r="Q732" t="str">
            <v>Textilmaschinen</v>
          </cell>
          <cell r="R732">
            <v>6</v>
          </cell>
          <cell r="S732" t="str">
            <v>Papier-, Holz-, Leder- und Textilindustrie</v>
          </cell>
          <cell r="T732">
            <v>605</v>
          </cell>
          <cell r="U732" t="str">
            <v>Maschinenbau Papier-, Holz-, Leder- und Textilindustrie</v>
          </cell>
        </row>
        <row r="733">
          <cell r="A733">
            <v>19731</v>
          </cell>
          <cell r="B733">
            <v>8000000</v>
          </cell>
          <cell r="D733">
            <v>9441575.0199999977</v>
          </cell>
          <cell r="E733">
            <v>7262750.0199999996</v>
          </cell>
          <cell r="F733">
            <v>2178824.9999999981</v>
          </cell>
          <cell r="G733">
            <v>100182709</v>
          </cell>
          <cell r="H733" t="str">
            <v>Landesbank Baden-Württemberg</v>
          </cell>
          <cell r="I733">
            <v>508</v>
          </cell>
          <cell r="J733" t="str">
            <v>Brazil</v>
          </cell>
          <cell r="K733">
            <v>350818503</v>
          </cell>
          <cell r="L733" t="str">
            <v>Industria Textil Apucarana Ltda</v>
          </cell>
          <cell r="M733">
            <v>44699</v>
          </cell>
          <cell r="N733" t="str">
            <v>FKG</v>
          </cell>
          <cell r="O733" t="str">
            <v>Lieferung und Installation von Textilmaschinen</v>
          </cell>
          <cell r="P733">
            <v>60505</v>
          </cell>
          <cell r="Q733" t="str">
            <v>Textilmaschinen</v>
          </cell>
          <cell r="R733">
            <v>6</v>
          </cell>
          <cell r="S733" t="str">
            <v>Papier-, Holz-, Leder- und Textilindustrie</v>
          </cell>
          <cell r="T733">
            <v>605</v>
          </cell>
          <cell r="U733" t="str">
            <v>Maschinenbau Papier-, Holz-, Leder- und Textilindustrie</v>
          </cell>
        </row>
        <row r="734">
          <cell r="A734">
            <v>170908901230</v>
          </cell>
          <cell r="B734">
            <v>21155000</v>
          </cell>
          <cell r="D734">
            <v>8530559.0199999996</v>
          </cell>
          <cell r="E734">
            <v>7229287.2800000003</v>
          </cell>
          <cell r="F734">
            <v>1301271.7399999993</v>
          </cell>
          <cell r="G734">
            <v>100170908</v>
          </cell>
          <cell r="H734" t="str">
            <v>COMMERZBANK Aktiengesellschaft</v>
          </cell>
          <cell r="I734">
            <v>68</v>
          </cell>
          <cell r="J734" t="str">
            <v>Bulgaria</v>
          </cell>
          <cell r="K734">
            <v>306800930</v>
          </cell>
          <cell r="L734" t="str">
            <v>Kronospan Bulgaria EOOD</v>
          </cell>
          <cell r="M734">
            <v>42423</v>
          </cell>
          <cell r="N734" t="str">
            <v>FKG</v>
          </cell>
          <cell r="O734" t="str">
            <v>Modernisierung einer Gesamtanlage zur Herstellung vonHolzspa nplatten</v>
          </cell>
          <cell r="P734">
            <v>60302</v>
          </cell>
          <cell r="Q734" t="str">
            <v>Anlagen: Herstellung von Holzwaren</v>
          </cell>
          <cell r="R734">
            <v>6</v>
          </cell>
          <cell r="S734" t="str">
            <v>Papier-, Holz-, Leder- und Textilindustrie</v>
          </cell>
          <cell r="T734">
            <v>603</v>
          </cell>
          <cell r="U734" t="str">
            <v>Holzverarbeitung</v>
          </cell>
        </row>
        <row r="735">
          <cell r="A735">
            <v>170908901143</v>
          </cell>
          <cell r="B735">
            <v>36255000</v>
          </cell>
          <cell r="D735">
            <v>7946176.6500000004</v>
          </cell>
          <cell r="E735">
            <v>7223796.9500000002</v>
          </cell>
          <cell r="F735">
            <v>722379.70000000019</v>
          </cell>
          <cell r="G735">
            <v>100170908</v>
          </cell>
          <cell r="H735" t="str">
            <v>COMMERZBANK Aktiengesellschaft</v>
          </cell>
          <cell r="I735">
            <v>508</v>
          </cell>
          <cell r="J735" t="str">
            <v>Brazil</v>
          </cell>
          <cell r="K735">
            <v>350813575</v>
          </cell>
          <cell r="L735" t="str">
            <v>Fitesa NaoTecidos S.A.</v>
          </cell>
          <cell r="M735">
            <v>42278</v>
          </cell>
          <cell r="N735" t="str">
            <v>FKG</v>
          </cell>
          <cell r="O735" t="str">
            <v>Lieferung und Errichtung einer Vliestoffanlageeinschl. Leist ungen</v>
          </cell>
          <cell r="P735">
            <v>80603</v>
          </cell>
          <cell r="Q735" t="str">
            <v>Maschinen für Kunststoffindustrie</v>
          </cell>
          <cell r="R735">
            <v>8</v>
          </cell>
          <cell r="S735" t="str">
            <v>Verarbeitende Industrie</v>
          </cell>
          <cell r="T735">
            <v>806</v>
          </cell>
          <cell r="U735" t="str">
            <v>Maschinenbau für die verarbeitende Industrie</v>
          </cell>
        </row>
        <row r="736">
          <cell r="A736">
            <v>27592</v>
          </cell>
          <cell r="B736">
            <v>8300000</v>
          </cell>
          <cell r="D736">
            <v>9067275</v>
          </cell>
          <cell r="E736">
            <v>7196250</v>
          </cell>
          <cell r="F736">
            <v>1871025</v>
          </cell>
          <cell r="G736">
            <v>100182709</v>
          </cell>
          <cell r="H736" t="str">
            <v>Landesbank Baden-Württemberg</v>
          </cell>
          <cell r="I736">
            <v>52</v>
          </cell>
          <cell r="J736" t="str">
            <v>Turkey</v>
          </cell>
          <cell r="K736">
            <v>305206985</v>
          </cell>
          <cell r="L736" t="str">
            <v>Yapi Kredi Finansal Kiralama A.O.</v>
          </cell>
          <cell r="M736">
            <v>44762</v>
          </cell>
          <cell r="N736" t="str">
            <v>FKG isol.</v>
          </cell>
          <cell r="O736" t="str">
            <v>Lieferung von 2 Hafenmobilkranen inkl. Montage, Inbetriebnah me und Test</v>
          </cell>
          <cell r="P736">
            <v>50706</v>
          </cell>
          <cell r="Q736" t="str">
            <v>Häfen und Hafenanlagen</v>
          </cell>
          <cell r="R736">
            <v>5</v>
          </cell>
          <cell r="S736" t="str">
            <v>Transport / Infrastruktur</v>
          </cell>
          <cell r="T736">
            <v>507</v>
          </cell>
          <cell r="U736" t="str">
            <v>Verkehrswege und -anlagen</v>
          </cell>
          <cell r="V736" t="str">
            <v>V05.02.</v>
          </cell>
          <cell r="W736" t="str">
            <v>Konventionelle Mobilität</v>
          </cell>
        </row>
        <row r="737">
          <cell r="A737">
            <v>163405900603</v>
          </cell>
          <cell r="B737">
            <v>9692800</v>
          </cell>
          <cell r="D737">
            <v>10354073.750000002</v>
          </cell>
          <cell r="E737">
            <v>7190328.9900000012</v>
          </cell>
          <cell r="F737">
            <v>3163744.7600000007</v>
          </cell>
          <cell r="G737">
            <v>100163405</v>
          </cell>
          <cell r="H737" t="str">
            <v>DZ BANK AG Deutsche Zentral-Genossenschaftsbank, Frankfurt am Main</v>
          </cell>
          <cell r="I737">
            <v>52</v>
          </cell>
          <cell r="J737" t="str">
            <v>Turkey</v>
          </cell>
          <cell r="K737">
            <v>305200561</v>
          </cell>
          <cell r="L737" t="str">
            <v>Türkiye Is Bankasi A.S. (ISBANK)</v>
          </cell>
          <cell r="M737">
            <v>43901</v>
          </cell>
          <cell r="N737" t="str">
            <v>FKG</v>
          </cell>
          <cell r="O737" t="str">
            <v>Lieferung, Montage und Inbetriebnahme von 6 Windenergieanlag en zur Errichtung des Windparks _x001A_Yahselli_x001A_</v>
          </cell>
          <cell r="P737">
            <v>40103</v>
          </cell>
          <cell r="Q737" t="str">
            <v>Windkraft</v>
          </cell>
          <cell r="R737">
            <v>4</v>
          </cell>
          <cell r="S737" t="str">
            <v>Energie</v>
          </cell>
          <cell r="T737">
            <v>401</v>
          </cell>
          <cell r="U737" t="str">
            <v>Erneuerbare Energien</v>
          </cell>
        </row>
        <row r="738">
          <cell r="A738">
            <v>26352</v>
          </cell>
          <cell r="B738">
            <v>7770000</v>
          </cell>
          <cell r="D738">
            <v>9339849.9999999981</v>
          </cell>
          <cell r="E738">
            <v>7184499.9999999991</v>
          </cell>
          <cell r="F738">
            <v>2155349.9999999991</v>
          </cell>
          <cell r="G738">
            <v>100162246</v>
          </cell>
          <cell r="H738" t="str">
            <v>ODDO BHF SE</v>
          </cell>
          <cell r="I738">
            <v>85</v>
          </cell>
          <cell r="J738" t="str">
            <v>Uzbekistan</v>
          </cell>
          <cell r="K738">
            <v>308500700</v>
          </cell>
          <cell r="L738" t="str">
            <v>JSCB Agrobank</v>
          </cell>
          <cell r="M738">
            <v>44761</v>
          </cell>
          <cell r="N738" t="str">
            <v>FKG</v>
          </cell>
          <cell r="O738" t="str">
            <v>Lieferung, Montage und Inbetriebnahme einer Textilanlage.</v>
          </cell>
          <cell r="P738">
            <v>60505</v>
          </cell>
          <cell r="Q738" t="str">
            <v>Textilmaschinen</v>
          </cell>
          <cell r="R738">
            <v>6</v>
          </cell>
          <cell r="S738" t="str">
            <v>Papier-, Holz-, Leder- und Textilindustrie</v>
          </cell>
          <cell r="T738">
            <v>605</v>
          </cell>
          <cell r="U738" t="str">
            <v>Maschinenbau Papier-, Holz-, Leder- und Textilindustrie</v>
          </cell>
        </row>
        <row r="739">
          <cell r="A739">
            <v>320477900277</v>
          </cell>
          <cell r="B739">
            <v>19989767</v>
          </cell>
          <cell r="D739">
            <v>8481917.5999999996</v>
          </cell>
          <cell r="E739">
            <v>7169992.96</v>
          </cell>
          <cell r="F739">
            <v>1311924.6399999997</v>
          </cell>
          <cell r="G739">
            <v>100320477</v>
          </cell>
          <cell r="H739" t="str">
            <v>BPIFRANCE ASSURANCE EXPORT</v>
          </cell>
          <cell r="I739">
            <v>728</v>
          </cell>
          <cell r="J739" t="str">
            <v>South Korea</v>
          </cell>
          <cell r="K739">
            <v>372800372</v>
          </cell>
          <cell r="L739" t="str">
            <v>Korean Air Lines Co. Ltd. (BRN 110-81-14794)</v>
          </cell>
          <cell r="M739">
            <v>42135</v>
          </cell>
          <cell r="N739" t="str">
            <v>ABG Darlehen</v>
          </cell>
          <cell r="O739" t="str">
            <v>1 Airbus A 330-300 Fz. mit PW - Triebwerk (MSN1611) zzgl.BFE -Lieferungen</v>
          </cell>
          <cell r="P739">
            <v>50621</v>
          </cell>
          <cell r="Q739" t="str">
            <v>Airbusse</v>
          </cell>
          <cell r="R739">
            <v>5</v>
          </cell>
          <cell r="S739" t="str">
            <v>Transport / Infrastruktur</v>
          </cell>
          <cell r="T739">
            <v>506</v>
          </cell>
          <cell r="U739" t="str">
            <v>Flugzeuge</v>
          </cell>
        </row>
        <row r="740">
          <cell r="A740">
            <v>166454900459</v>
          </cell>
          <cell r="B740">
            <v>15391700</v>
          </cell>
          <cell r="D740">
            <v>9811826.2699999958</v>
          </cell>
          <cell r="E740">
            <v>7159896.1600000001</v>
          </cell>
          <cell r="F740">
            <v>2651930.1099999957</v>
          </cell>
          <cell r="G740">
            <v>100166454</v>
          </cell>
          <cell r="H740" t="str">
            <v>Bayerische Landesbank</v>
          </cell>
          <cell r="I740">
            <v>52</v>
          </cell>
          <cell r="J740" t="str">
            <v>Turkey</v>
          </cell>
          <cell r="K740">
            <v>305223437</v>
          </cell>
          <cell r="L740" t="str">
            <v>Alize Enerji Elektrik Üretim A.S.</v>
          </cell>
          <cell r="M740">
            <v>42394</v>
          </cell>
          <cell r="N740" t="str">
            <v>FKG isol.</v>
          </cell>
          <cell r="O740" t="str">
            <v>Erweiterung des Windparks Kuyucak um 9 Turbinen*Exporteur: E nercon GmbH, Aurich</v>
          </cell>
          <cell r="P740">
            <v>40103</v>
          </cell>
          <cell r="Q740" t="str">
            <v>Windkraft</v>
          </cell>
          <cell r="R740">
            <v>4</v>
          </cell>
          <cell r="S740" t="str">
            <v>Energie</v>
          </cell>
          <cell r="T740">
            <v>401</v>
          </cell>
          <cell r="U740" t="str">
            <v>Erneuerbare Energien</v>
          </cell>
          <cell r="Y740">
            <v>42259</v>
          </cell>
        </row>
        <row r="741">
          <cell r="A741">
            <v>317608900076</v>
          </cell>
          <cell r="B741">
            <v>32133874</v>
          </cell>
          <cell r="D741">
            <v>8161099.7699999996</v>
          </cell>
          <cell r="E741">
            <v>7158859.4399999995</v>
          </cell>
          <cell r="F741">
            <v>1002240.3300000001</v>
          </cell>
          <cell r="G741">
            <v>100317608</v>
          </cell>
          <cell r="H741" t="str">
            <v>Oesterreichische Kontrollbank Aktiengesellschaft</v>
          </cell>
          <cell r="I741">
            <v>314</v>
          </cell>
          <cell r="J741" t="str">
            <v>Gabon</v>
          </cell>
          <cell r="K741">
            <v>331409016</v>
          </cell>
          <cell r="L741" t="str">
            <v>Ministere de l'Economie, du Com. de l'lndustrie et du Tourisme</v>
          </cell>
          <cell r="M741">
            <v>41102</v>
          </cell>
          <cell r="N741" t="str">
            <v>FKB isol.</v>
          </cell>
          <cell r="O741" t="str">
            <v>Medizintechnik + Haustechnik* Deutscher Exporteur: u.a. Phil ips GmbH, Siemens AG,Braun AG, Carl Zeiss Meditec AG* Österr eichischer Exporteur: VAMED EngineeringGmbH &amp; Co KG, Wien</v>
          </cell>
          <cell r="P741">
            <v>80402</v>
          </cell>
          <cell r="Q741" t="str">
            <v>Medizinische Geräte und Anlagen</v>
          </cell>
          <cell r="R741">
            <v>8</v>
          </cell>
          <cell r="S741" t="str">
            <v>Verarbeitende Industrie</v>
          </cell>
          <cell r="T741">
            <v>804</v>
          </cell>
          <cell r="U741" t="str">
            <v>Medizintechnik/Forschung</v>
          </cell>
          <cell r="X741">
            <v>105730000</v>
          </cell>
          <cell r="Y741">
            <v>42369</v>
          </cell>
        </row>
        <row r="742">
          <cell r="A742">
            <v>170908901473</v>
          </cell>
          <cell r="B742">
            <v>9168700</v>
          </cell>
          <cell r="D742">
            <v>9264624.9399999995</v>
          </cell>
          <cell r="E742">
            <v>7126634.5800000001</v>
          </cell>
          <cell r="F742">
            <v>2137990.3599999994</v>
          </cell>
          <cell r="G742">
            <v>100170908</v>
          </cell>
          <cell r="H742" t="str">
            <v>COMMERZBANK Aktiengesellschaft</v>
          </cell>
          <cell r="I742">
            <v>508</v>
          </cell>
          <cell r="J742" t="str">
            <v>Brazil</v>
          </cell>
          <cell r="K742">
            <v>350821360</v>
          </cell>
          <cell r="L742" t="str">
            <v>Auto Adesivos Parana S.A.</v>
          </cell>
          <cell r="M742">
            <v>44186</v>
          </cell>
          <cell r="N742" t="str">
            <v>FKG</v>
          </cell>
          <cell r="O742" t="str">
            <v>Inline Silikon-Klebstoff Beschichtungsmaschine zurHerstellun g von Etikettenmaterialien</v>
          </cell>
          <cell r="P742">
            <v>80302</v>
          </cell>
          <cell r="Q742" t="str">
            <v>Anlagen: Herst. von Kunststoffprod.</v>
          </cell>
          <cell r="R742">
            <v>8</v>
          </cell>
          <cell r="S742" t="str">
            <v>Verarbeitende Industrie</v>
          </cell>
          <cell r="T742">
            <v>803</v>
          </cell>
          <cell r="U742" t="str">
            <v>Kunststoffindustrie</v>
          </cell>
        </row>
        <row r="743">
          <cell r="A743">
            <v>20470</v>
          </cell>
          <cell r="B743">
            <v>8800000</v>
          </cell>
          <cell r="D743">
            <v>7784781.9000000004</v>
          </cell>
          <cell r="E743">
            <v>7106000</v>
          </cell>
          <cell r="F743">
            <v>678781.90000000037</v>
          </cell>
          <cell r="G743">
            <v>100372126</v>
          </cell>
          <cell r="H743" t="str">
            <v>AMOVA GmbH</v>
          </cell>
          <cell r="I743">
            <v>50</v>
          </cell>
          <cell r="J743" t="str">
            <v>Greece</v>
          </cell>
          <cell r="K743">
            <v>305018188</v>
          </cell>
          <cell r="L743" t="str">
            <v>ElvalHalcor Hellenic Copper and Aluminium Industry S.A. (VAT 094061318)</v>
          </cell>
          <cell r="M743">
            <v>44305</v>
          </cell>
          <cell r="N743" t="str">
            <v>G + G GG</v>
          </cell>
          <cell r="O743" t="str">
            <v>Lieferung eines Hochregallagersystems inkl. Engineering und Überwachung der Montage</v>
          </cell>
          <cell r="P743">
            <v>80199</v>
          </cell>
          <cell r="Q743" t="str">
            <v>Zubehör/ Ersatzteile</v>
          </cell>
          <cell r="R743">
            <v>8</v>
          </cell>
          <cell r="S743" t="str">
            <v>Verarbeitende Industrie</v>
          </cell>
          <cell r="T743">
            <v>801</v>
          </cell>
          <cell r="U743" t="str">
            <v>Metallindustrie</v>
          </cell>
          <cell r="Y743">
            <v>44896</v>
          </cell>
        </row>
        <row r="744">
          <cell r="A744">
            <v>18615</v>
          </cell>
          <cell r="B744">
            <v>9970628</v>
          </cell>
          <cell r="D744">
            <v>8098642.5600000005</v>
          </cell>
          <cell r="E744">
            <v>7104072.4199999999</v>
          </cell>
          <cell r="F744">
            <v>994570.1400000006</v>
          </cell>
          <cell r="G744">
            <v>28482</v>
          </cell>
          <cell r="H744" t="str">
            <v>Körber Supply Chain Automation GmbH</v>
          </cell>
          <cell r="I744">
            <v>60</v>
          </cell>
          <cell r="J744" t="str">
            <v>Poland</v>
          </cell>
          <cell r="K744">
            <v>306011982</v>
          </cell>
          <cell r="L744" t="str">
            <v>Paccor Polska z o.o.</v>
          </cell>
          <cell r="M744">
            <v>44337</v>
          </cell>
          <cell r="N744" t="str">
            <v>G + FG</v>
          </cell>
          <cell r="O744" t="str">
            <v>Automatisierte Logistikanlage Polen</v>
          </cell>
          <cell r="P744">
            <v>80607</v>
          </cell>
          <cell r="Q744" t="str">
            <v>Maschinen für versch. Waren</v>
          </cell>
          <cell r="R744">
            <v>8</v>
          </cell>
          <cell r="S744" t="str">
            <v>Verarbeitende Industrie</v>
          </cell>
          <cell r="T744">
            <v>806</v>
          </cell>
          <cell r="U744" t="str">
            <v>Maschinenbau für die verarbeitende Industrie</v>
          </cell>
          <cell r="Y744">
            <v>44895</v>
          </cell>
        </row>
        <row r="745">
          <cell r="A745">
            <v>28302</v>
          </cell>
          <cell r="B745">
            <v>8794146</v>
          </cell>
          <cell r="D745">
            <v>7506926.7000000002</v>
          </cell>
          <cell r="E745">
            <v>7101272.9000000004</v>
          </cell>
          <cell r="F745">
            <v>405653.79999999981</v>
          </cell>
          <cell r="G745">
            <v>21250</v>
          </cell>
          <cell r="H745" t="str">
            <v>Dietze &amp; Schell Maschinenfabrik GmbH &amp; Co. KG</v>
          </cell>
          <cell r="I745">
            <v>650</v>
          </cell>
          <cell r="J745" t="str">
            <v>Dubai</v>
          </cell>
          <cell r="K745">
            <v>365004545</v>
          </cell>
          <cell r="L745" t="str">
            <v>Standard Carpets Industries LLC (Trade Licence No.: 694001)</v>
          </cell>
          <cell r="M745">
            <v>44679</v>
          </cell>
          <cell r="N745" t="str">
            <v>G</v>
          </cell>
          <cell r="O745" t="str">
            <v>Lieferung, Montage und Inbetriebnahme von zwei Extrusionslin ien inkl. Texturierungs- und Kreuzspulmaschinen</v>
          </cell>
          <cell r="P745">
            <v>80603</v>
          </cell>
          <cell r="Q745" t="str">
            <v>Maschinen für Kunststoffindustrie</v>
          </cell>
          <cell r="R745">
            <v>8</v>
          </cell>
          <cell r="S745" t="str">
            <v>Verarbeitende Industrie</v>
          </cell>
          <cell r="T745">
            <v>806</v>
          </cell>
          <cell r="U745" t="str">
            <v>Maschinenbau für die verarbeitende Industrie</v>
          </cell>
          <cell r="V745" t="str">
            <v>V99.01.01.</v>
          </cell>
          <cell r="W745" t="str">
            <v>Keine der genannten bzw.nicht zutreffend</v>
          </cell>
          <cell r="Y745">
            <v>45138</v>
          </cell>
        </row>
        <row r="746">
          <cell r="A746">
            <v>13024</v>
          </cell>
          <cell r="B746">
            <v>9948000</v>
          </cell>
          <cell r="D746">
            <v>9231092.7299999986</v>
          </cell>
          <cell r="E746">
            <v>7100840.3699999992</v>
          </cell>
          <cell r="F746">
            <v>2130252.3599999994</v>
          </cell>
          <cell r="G746">
            <v>100101665</v>
          </cell>
          <cell r="H746" t="str">
            <v>AKA Ausfuhrkredit-Gesellschaft mit beschränkter Haftung</v>
          </cell>
          <cell r="I746">
            <v>720</v>
          </cell>
          <cell r="J746" t="str">
            <v>China</v>
          </cell>
          <cell r="K746">
            <v>23448</v>
          </cell>
          <cell r="L746" t="str">
            <v>Zhejiang Kingsway High-Tech Fiber Co. Ltd.</v>
          </cell>
          <cell r="M746">
            <v>44334</v>
          </cell>
          <cell r="N746" t="str">
            <v>FKG isol.</v>
          </cell>
          <cell r="O746" t="str">
            <v>Lieferung von fünf Spinn- und Wickelmaschinen</v>
          </cell>
          <cell r="P746">
            <v>60401</v>
          </cell>
          <cell r="Q746" t="str">
            <v>Anlagen: Herstellung von Textilien</v>
          </cell>
          <cell r="R746">
            <v>6</v>
          </cell>
          <cell r="S746" t="str">
            <v>Papier-, Holz-, Leder- und Textilindustrie</v>
          </cell>
          <cell r="T746">
            <v>604</v>
          </cell>
          <cell r="U746" t="str">
            <v>Textil- und Lederindustrie</v>
          </cell>
        </row>
        <row r="747">
          <cell r="A747">
            <v>338703900158</v>
          </cell>
          <cell r="B747">
            <v>17500000</v>
          </cell>
          <cell r="D747">
            <v>8641307.9499999993</v>
          </cell>
          <cell r="E747">
            <v>7084222.9400000004</v>
          </cell>
          <cell r="F747">
            <v>1557085.0099999988</v>
          </cell>
          <cell r="G747">
            <v>100101665</v>
          </cell>
          <cell r="H747" t="str">
            <v>AKA Ausfuhrkredit-Gesellschaft mit beschränkter Haftung</v>
          </cell>
          <cell r="I747">
            <v>52</v>
          </cell>
          <cell r="J747" t="str">
            <v>Turkey</v>
          </cell>
          <cell r="K747">
            <v>305215085</v>
          </cell>
          <cell r="L747" t="str">
            <v>Akinal Sentetik Tekstil San. ve Tic. A.S.</v>
          </cell>
          <cell r="M747">
            <v>42480</v>
          </cell>
          <cell r="N747" t="str">
            <v>FKG</v>
          </cell>
          <cell r="O747" t="str">
            <v>2 Linien zur Herstellung von Vliesen für die Produktion vonH ygieneartikel, Lieferung und Montage</v>
          </cell>
          <cell r="P747">
            <v>60505</v>
          </cell>
          <cell r="Q747" t="str">
            <v>Textilmaschinen</v>
          </cell>
          <cell r="R747">
            <v>6</v>
          </cell>
          <cell r="S747" t="str">
            <v>Papier-, Holz-, Leder- und Textilindustrie</v>
          </cell>
          <cell r="T747">
            <v>605</v>
          </cell>
          <cell r="U747" t="str">
            <v>Maschinenbau Papier-, Holz-, Leder- und Textilindustrie</v>
          </cell>
          <cell r="Y747">
            <v>43220</v>
          </cell>
        </row>
        <row r="748">
          <cell r="A748">
            <v>320477900116</v>
          </cell>
          <cell r="B748">
            <v>78823530</v>
          </cell>
          <cell r="D748">
            <v>7638000.0500000007</v>
          </cell>
          <cell r="E748">
            <v>7072222.2400000002</v>
          </cell>
          <cell r="F748">
            <v>565777.81000000052</v>
          </cell>
          <cell r="G748">
            <v>100320477</v>
          </cell>
          <cell r="H748" t="str">
            <v>BPIFRANCE ASSURANCE EXPORT</v>
          </cell>
          <cell r="I748">
            <v>632</v>
          </cell>
          <cell r="J748" t="str">
            <v>Saudi Arabia</v>
          </cell>
          <cell r="K748">
            <v>363206981</v>
          </cell>
          <cell r="L748" t="str">
            <v>Saudi Electricity Co. "SEC"</v>
          </cell>
          <cell r="M748">
            <v>40780</v>
          </cell>
          <cell r="N748" t="str">
            <v>FKG isol.</v>
          </cell>
          <cell r="O748" t="str">
            <v>Boiler, elektronische Ausrüstung etc.- Engineering, Lieferun gen und Leistungen*Exporteur Frankreich: Alstom Power System s SAExporteur Deutschland: Alstom Power GmbH</v>
          </cell>
          <cell r="P748">
            <v>40298</v>
          </cell>
          <cell r="Q748" t="str">
            <v>Kraftwerksleittechnik</v>
          </cell>
          <cell r="R748">
            <v>4</v>
          </cell>
          <cell r="S748" t="str">
            <v>Energie</v>
          </cell>
          <cell r="T748">
            <v>402</v>
          </cell>
          <cell r="U748" t="str">
            <v>Mit fossilen Energieträgern betriebene Kraftwerke</v>
          </cell>
          <cell r="X748">
            <v>1670427901</v>
          </cell>
          <cell r="Y748">
            <v>40787</v>
          </cell>
        </row>
        <row r="749">
          <cell r="A749">
            <v>163405900598</v>
          </cell>
          <cell r="B749">
            <v>11627000</v>
          </cell>
          <cell r="D749">
            <v>9294914.3599999994</v>
          </cell>
          <cell r="E749">
            <v>7041601.8000000007</v>
          </cell>
          <cell r="F749">
            <v>2253312.5599999987</v>
          </cell>
          <cell r="G749">
            <v>100163405</v>
          </cell>
          <cell r="H749" t="str">
            <v>DZ BANK AG Deutsche Zentral-Genossenschaftsbank, Frankfurt am Main</v>
          </cell>
          <cell r="I749">
            <v>720</v>
          </cell>
          <cell r="J749" t="str">
            <v>China</v>
          </cell>
          <cell r="K749">
            <v>372012231</v>
          </cell>
          <cell r="L749" t="str">
            <v>Henan Xinye Textile Co.,Ltd.</v>
          </cell>
          <cell r="M749">
            <v>43927</v>
          </cell>
          <cell r="N749" t="str">
            <v>FKG isol.</v>
          </cell>
          <cell r="O749" t="str">
            <v>Lieferung von 77 Spulmaschinen (jetzt hinzu: mit 60 Spindeln ) einschl. Leistungen</v>
          </cell>
          <cell r="P749">
            <v>60505</v>
          </cell>
          <cell r="Q749" t="str">
            <v>Textilmaschinen</v>
          </cell>
          <cell r="R749">
            <v>6</v>
          </cell>
          <cell r="S749" t="str">
            <v>Papier-, Holz-, Leder- und Textilindustrie</v>
          </cell>
          <cell r="T749">
            <v>605</v>
          </cell>
          <cell r="U749" t="str">
            <v>Maschinenbau Papier-, Holz-, Leder- und Textilindustrie</v>
          </cell>
        </row>
        <row r="750">
          <cell r="A750">
            <v>182709901005</v>
          </cell>
          <cell r="B750">
            <v>25779000</v>
          </cell>
          <cell r="D750">
            <v>8006334.1699999999</v>
          </cell>
          <cell r="E750">
            <v>7023100.1399999997</v>
          </cell>
          <cell r="F750">
            <v>983234.03000000026</v>
          </cell>
          <cell r="G750">
            <v>100182709</v>
          </cell>
          <cell r="H750" t="str">
            <v>Landesbank Baden-Württemberg</v>
          </cell>
          <cell r="I750">
            <v>624</v>
          </cell>
          <cell r="J750" t="str">
            <v>Israel</v>
          </cell>
          <cell r="K750">
            <v>362410555</v>
          </cell>
          <cell r="L750" t="str">
            <v>Avgol Industries 1953 Ltd.</v>
          </cell>
          <cell r="M750">
            <v>42667</v>
          </cell>
          <cell r="N750" t="str">
            <v>FKG</v>
          </cell>
          <cell r="O750" t="str">
            <v>1 Vliesstoffanlage zur Herstellung von Spinnvliesen oderSMS- Verbundstoffen; Lieferung, Montag + Inbetriebnahme</v>
          </cell>
          <cell r="P750">
            <v>80603</v>
          </cell>
          <cell r="Q750" t="str">
            <v>Maschinen für Kunststoffindustrie</v>
          </cell>
          <cell r="R750">
            <v>8</v>
          </cell>
          <cell r="S750" t="str">
            <v>Verarbeitende Industrie</v>
          </cell>
          <cell r="T750">
            <v>806</v>
          </cell>
          <cell r="U750" t="str">
            <v>Maschinenbau für die verarbeitende Industrie</v>
          </cell>
        </row>
        <row r="751">
          <cell r="A751">
            <v>10312</v>
          </cell>
          <cell r="B751">
            <v>10209586</v>
          </cell>
          <cell r="D751">
            <v>8889675.2599999998</v>
          </cell>
          <cell r="E751">
            <v>6945058.790000001</v>
          </cell>
          <cell r="F751">
            <v>1944616.4699999988</v>
          </cell>
          <cell r="G751">
            <v>100182709</v>
          </cell>
          <cell r="H751" t="str">
            <v>Landesbank Baden-Württemberg</v>
          </cell>
          <cell r="I751">
            <v>508</v>
          </cell>
          <cell r="J751" t="str">
            <v>Brazil</v>
          </cell>
          <cell r="K751">
            <v>17336</v>
          </cell>
          <cell r="L751" t="str">
            <v>Agropratinha S/A</v>
          </cell>
          <cell r="M751">
            <v>44253</v>
          </cell>
          <cell r="N751" t="str">
            <v>FKG</v>
          </cell>
          <cell r="O751" t="str">
            <v>Lieferung, Montage und Inbetriebnahme von 2 PET-Abfüllanlage n für Getränke (Säfte)</v>
          </cell>
          <cell r="P751">
            <v>70205</v>
          </cell>
          <cell r="Q751" t="str">
            <v>Anlagen: Herstellung von Getränken</v>
          </cell>
          <cell r="R751">
            <v>7</v>
          </cell>
          <cell r="S751" t="str">
            <v>Agrarsektor und Nahrungsmittelindustrie</v>
          </cell>
          <cell r="T751">
            <v>702</v>
          </cell>
          <cell r="U751" t="str">
            <v>Anlagen zur Nahrungsmittelverarbeitung</v>
          </cell>
        </row>
        <row r="752">
          <cell r="A752">
            <v>182709900976</v>
          </cell>
          <cell r="B752">
            <v>17205115</v>
          </cell>
          <cell r="D752">
            <v>8468929.790000001</v>
          </cell>
          <cell r="E752">
            <v>6941745.6699999999</v>
          </cell>
          <cell r="F752">
            <v>1527184.120000001</v>
          </cell>
          <cell r="G752">
            <v>100182709</v>
          </cell>
          <cell r="H752" t="str">
            <v>Landesbank Baden-Württemberg</v>
          </cell>
          <cell r="I752">
            <v>664</v>
          </cell>
          <cell r="J752" t="str">
            <v>India</v>
          </cell>
          <cell r="K752">
            <v>366410319</v>
          </cell>
          <cell r="L752" t="str">
            <v>Cosmo First Limited</v>
          </cell>
          <cell r="M752">
            <v>42352</v>
          </cell>
          <cell r="N752" t="str">
            <v>FKG</v>
          </cell>
          <cell r="O752" t="str">
            <v>Produktionsanl. für biaxial verstreckter Polypropylen-Folien</v>
          </cell>
          <cell r="P752">
            <v>80302</v>
          </cell>
          <cell r="Q752" t="str">
            <v>Anlagen: Herst. von Kunststoffprod.</v>
          </cell>
          <cell r="R752">
            <v>8</v>
          </cell>
          <cell r="S752" t="str">
            <v>Verarbeitende Industrie</v>
          </cell>
          <cell r="T752">
            <v>803</v>
          </cell>
          <cell r="U752" t="str">
            <v>Kunststoffindustrie</v>
          </cell>
        </row>
        <row r="753">
          <cell r="A753">
            <v>16747</v>
          </cell>
          <cell r="B753">
            <v>8933000</v>
          </cell>
          <cell r="D753">
            <v>9016735</v>
          </cell>
          <cell r="E753">
            <v>6935950</v>
          </cell>
          <cell r="F753">
            <v>2080785</v>
          </cell>
          <cell r="G753">
            <v>100182709</v>
          </cell>
          <cell r="H753" t="str">
            <v>Landesbank Baden-Württemberg</v>
          </cell>
          <cell r="I753">
            <v>52</v>
          </cell>
          <cell r="J753" t="str">
            <v>Turkey</v>
          </cell>
          <cell r="K753">
            <v>305206362</v>
          </cell>
          <cell r="L753" t="str">
            <v>Gülsan Sentetik Dokuma Sanayi ve Ticaret A.S.</v>
          </cell>
          <cell r="M753">
            <v>44370</v>
          </cell>
          <cell r="N753" t="str">
            <v>FKG</v>
          </cell>
          <cell r="O753" t="str">
            <v>Lieferung von zwei Flexodruckmaschinen</v>
          </cell>
          <cell r="P753">
            <v>60503</v>
          </cell>
          <cell r="Q753" t="str">
            <v>Druckmaschinen</v>
          </cell>
          <cell r="R753">
            <v>6</v>
          </cell>
          <cell r="S753" t="str">
            <v>Papier-, Holz-, Leder- und Textilindustrie</v>
          </cell>
          <cell r="T753">
            <v>605</v>
          </cell>
          <cell r="U753" t="str">
            <v>Maschinenbau Papier-, Holz-, Leder- und Textilindustrie</v>
          </cell>
        </row>
        <row r="754">
          <cell r="A754">
            <v>182709901066</v>
          </cell>
          <cell r="B754">
            <v>14003700</v>
          </cell>
          <cell r="D754">
            <v>8625504.6800000016</v>
          </cell>
          <cell r="E754">
            <v>6845638.540000001</v>
          </cell>
          <cell r="F754">
            <v>1779866.1400000006</v>
          </cell>
          <cell r="G754">
            <v>100182709</v>
          </cell>
          <cell r="H754" t="str">
            <v>Landesbank Baden-Württemberg</v>
          </cell>
          <cell r="I754">
            <v>664</v>
          </cell>
          <cell r="J754" t="str">
            <v>India</v>
          </cell>
          <cell r="K754">
            <v>366416528</v>
          </cell>
          <cell r="L754" t="str">
            <v>Bhilosa Industries Pvt. Ltd</v>
          </cell>
          <cell r="M754">
            <v>43067</v>
          </cell>
          <cell r="N754" t="str">
            <v>FKG</v>
          </cell>
          <cell r="O754" t="str">
            <v>Automatisierungs-Systeme</v>
          </cell>
          <cell r="P754">
            <v>80605</v>
          </cell>
          <cell r="Q754" t="str">
            <v>Verpackungsmaschinen</v>
          </cell>
          <cell r="R754">
            <v>8</v>
          </cell>
          <cell r="S754" t="str">
            <v>Verarbeitende Industrie</v>
          </cell>
          <cell r="T754">
            <v>806</v>
          </cell>
          <cell r="U754" t="str">
            <v>Maschinenbau für die verarbeitende Industrie</v>
          </cell>
        </row>
        <row r="755">
          <cell r="A755">
            <v>101665906526</v>
          </cell>
          <cell r="B755">
            <v>31958949</v>
          </cell>
          <cell r="D755">
            <v>7793029.8499999996</v>
          </cell>
          <cell r="E755">
            <v>6844439.1699999999</v>
          </cell>
          <cell r="F755">
            <v>948590.6799999997</v>
          </cell>
          <cell r="G755">
            <v>100101665</v>
          </cell>
          <cell r="H755" t="str">
            <v>AKA Ausfuhrkredit-Gesellschaft mit beschränkter Haftung</v>
          </cell>
          <cell r="I755">
            <v>720</v>
          </cell>
          <cell r="J755" t="str">
            <v>China</v>
          </cell>
          <cell r="K755">
            <v>372019310</v>
          </cell>
          <cell r="L755" t="str">
            <v>The Export-Import Bank of China (China Exim Bank)</v>
          </cell>
          <cell r="M755">
            <v>42156</v>
          </cell>
          <cell r="N755" t="str">
            <v>FKG</v>
          </cell>
          <cell r="O755" t="str">
            <v>Eine kontinuierliche Glühlinie</v>
          </cell>
          <cell r="P755">
            <v>80104</v>
          </cell>
          <cell r="Q755" t="str">
            <v>Kaltwalzwerke</v>
          </cell>
          <cell r="R755">
            <v>8</v>
          </cell>
          <cell r="S755" t="str">
            <v>Verarbeitende Industrie</v>
          </cell>
          <cell r="T755">
            <v>801</v>
          </cell>
          <cell r="U755" t="str">
            <v>Metallindustrie</v>
          </cell>
        </row>
        <row r="756">
          <cell r="A756">
            <v>182709900869</v>
          </cell>
          <cell r="B756">
            <v>21237985</v>
          </cell>
          <cell r="D756">
            <v>8472986.5399999991</v>
          </cell>
          <cell r="E756">
            <v>6833053.6699999999</v>
          </cell>
          <cell r="F756">
            <v>1639932.8699999992</v>
          </cell>
          <cell r="G756">
            <v>100182709</v>
          </cell>
          <cell r="H756" t="str">
            <v>Landesbank Baden-Württemberg</v>
          </cell>
          <cell r="I756">
            <v>52</v>
          </cell>
          <cell r="J756" t="str">
            <v>Turkey</v>
          </cell>
          <cell r="K756">
            <v>305222751</v>
          </cell>
          <cell r="L756" t="str">
            <v>Geres Elektrik Üretim A.S.</v>
          </cell>
          <cell r="M756">
            <v>41472</v>
          </cell>
          <cell r="N756" t="str">
            <v>FKG isol.</v>
          </cell>
          <cell r="O756" t="str">
            <v>Generatoren, E-Module, Gondeln und Rotorblätter (Exportg.A)T ürme und sämtliche Leistungen (Exportgeschäft B)*Exporteur: Nordex Energy GmbH, Hamburg</v>
          </cell>
          <cell r="P756">
            <v>40103</v>
          </cell>
          <cell r="Q756" t="str">
            <v>Windkraft</v>
          </cell>
          <cell r="R756">
            <v>4</v>
          </cell>
          <cell r="S756" t="str">
            <v>Energie</v>
          </cell>
          <cell r="T756">
            <v>401</v>
          </cell>
          <cell r="U756" t="str">
            <v>Erneuerbare Energien</v>
          </cell>
        </row>
        <row r="757">
          <cell r="A757">
            <v>7098</v>
          </cell>
          <cell r="B757">
            <v>9025000</v>
          </cell>
          <cell r="D757">
            <v>9289075.7700000014</v>
          </cell>
          <cell r="E757">
            <v>6832987.8300000001</v>
          </cell>
          <cell r="F757">
            <v>2456087.9400000013</v>
          </cell>
          <cell r="G757">
            <v>100182709</v>
          </cell>
          <cell r="H757" t="str">
            <v>Landesbank Baden-Württemberg</v>
          </cell>
          <cell r="I757">
            <v>52</v>
          </cell>
          <cell r="J757" t="str">
            <v>Turkey</v>
          </cell>
          <cell r="K757">
            <v>305214622</v>
          </cell>
          <cell r="L757" t="str">
            <v>Sölen Cikolata Gida Sanayi ve Ticaret A.S.</v>
          </cell>
          <cell r="M757">
            <v>44106</v>
          </cell>
          <cell r="N757" t="str">
            <v>FKG</v>
          </cell>
          <cell r="O757" t="str">
            <v>10 Verpackungsmaschinen für Süßwaren sowie 1 Anlage zur Hers tellung von Karamell</v>
          </cell>
          <cell r="P757">
            <v>70402</v>
          </cell>
          <cell r="Q757" t="str">
            <v>Maschinen für das Ernährungsgewerbe</v>
          </cell>
          <cell r="R757">
            <v>7</v>
          </cell>
          <cell r="S757" t="str">
            <v>Agrarsektor und Nahrungsmittelindustrie</v>
          </cell>
          <cell r="T757">
            <v>704</v>
          </cell>
          <cell r="U757" t="str">
            <v>Maschinenbau Agrarsektor und Nahrungsmittelindustrie</v>
          </cell>
        </row>
        <row r="758">
          <cell r="A758">
            <v>182709901063</v>
          </cell>
          <cell r="B758">
            <v>16422520</v>
          </cell>
          <cell r="D758">
            <v>8249551.6499999994</v>
          </cell>
          <cell r="E758">
            <v>6770531.2599999998</v>
          </cell>
          <cell r="F758">
            <v>1479020.3899999997</v>
          </cell>
          <cell r="G758">
            <v>100182709</v>
          </cell>
          <cell r="H758" t="str">
            <v>Landesbank Baden-Württemberg</v>
          </cell>
          <cell r="I758">
            <v>52</v>
          </cell>
          <cell r="J758" t="str">
            <v>Turkey</v>
          </cell>
          <cell r="K758">
            <v>305224404</v>
          </cell>
          <cell r="L758" t="str">
            <v>Marmarares Elektrik Üretim A.S.</v>
          </cell>
          <cell r="M758">
            <v>43164</v>
          </cell>
          <cell r="N758" t="str">
            <v>FKG isol.</v>
          </cell>
          <cell r="O758" t="str">
            <v>9 Windkraftanlagen zur Errichtung des Windparks "Esenköy-Yal ova", Lieferung und MontageExporteur: Nordex Energy GmbH, Ha mburg</v>
          </cell>
          <cell r="P758">
            <v>40103</v>
          </cell>
          <cell r="Q758" t="str">
            <v>Windkraft</v>
          </cell>
          <cell r="R758">
            <v>4</v>
          </cell>
          <cell r="S758" t="str">
            <v>Energie</v>
          </cell>
          <cell r="T758">
            <v>401</v>
          </cell>
          <cell r="U758" t="str">
            <v>Erneuerbare Energien</v>
          </cell>
        </row>
        <row r="759">
          <cell r="A759">
            <v>166454900496</v>
          </cell>
          <cell r="B759">
            <v>15224575</v>
          </cell>
          <cell r="D759">
            <v>9194620.2300000004</v>
          </cell>
          <cell r="E759">
            <v>6760750.1500000004</v>
          </cell>
          <cell r="F759">
            <v>2433870.08</v>
          </cell>
          <cell r="G759">
            <v>100166454</v>
          </cell>
          <cell r="H759" t="str">
            <v>Bayerische Landesbank</v>
          </cell>
          <cell r="I759">
            <v>52</v>
          </cell>
          <cell r="J759" t="str">
            <v>Turkey</v>
          </cell>
          <cell r="K759">
            <v>305224390</v>
          </cell>
          <cell r="L759" t="str">
            <v>Dares Datca Rüzgar Enerji Santrali Sanayi ve Ticaret A.S.</v>
          </cell>
          <cell r="M759">
            <v>43109</v>
          </cell>
          <cell r="N759" t="str">
            <v>FKG isol.</v>
          </cell>
          <cell r="O759" t="str">
            <v>Erweiterung einer WindkraftanlageExporteur: Enercon GmbH, Au rich</v>
          </cell>
          <cell r="P759">
            <v>40103</v>
          </cell>
          <cell r="Q759" t="str">
            <v>Windkraft</v>
          </cell>
          <cell r="R759">
            <v>4</v>
          </cell>
          <cell r="S759" t="str">
            <v>Energie</v>
          </cell>
          <cell r="T759">
            <v>401</v>
          </cell>
          <cell r="U759" t="str">
            <v>Erneuerbare Energien</v>
          </cell>
        </row>
        <row r="760">
          <cell r="A760">
            <v>6101</v>
          </cell>
          <cell r="B760">
            <v>9249300</v>
          </cell>
          <cell r="D760">
            <v>8577722.1499999985</v>
          </cell>
          <cell r="E760">
            <v>6701345.459999999</v>
          </cell>
          <cell r="F760">
            <v>1876376.6899999995</v>
          </cell>
          <cell r="G760">
            <v>100352247</v>
          </cell>
          <cell r="H760" t="str">
            <v>KfW IPEX-Bank GmbH</v>
          </cell>
          <cell r="I760">
            <v>85</v>
          </cell>
          <cell r="J760" t="str">
            <v>Uzbekistan</v>
          </cell>
          <cell r="K760">
            <v>308500345</v>
          </cell>
          <cell r="L760" t="str">
            <v>Qishloq Qurilish Bank Ochiq aksiyadorlik tijorat Bank</v>
          </cell>
          <cell r="M760">
            <v>43985</v>
          </cell>
          <cell r="N760" t="str">
            <v>FKG</v>
          </cell>
          <cell r="O760" t="str">
            <v>Lieferung, Montage und Inbetriebnahme einer Spinnereivorbere itungsanlage inklusive Karden, einer Spinnanlage, Spulmaschi nen, Wanderreinigern, einer Klima- und Filteranlage, Spinnka nnen, Spinn- und Flyerhülsen, einer Garnkonditionier- und D</v>
          </cell>
          <cell r="P760">
            <v>60505</v>
          </cell>
          <cell r="Q760" t="str">
            <v>Textilmaschinen</v>
          </cell>
          <cell r="R760">
            <v>6</v>
          </cell>
          <cell r="S760" t="str">
            <v>Papier-, Holz-, Leder- und Textilindustrie</v>
          </cell>
          <cell r="T760">
            <v>605</v>
          </cell>
          <cell r="U760" t="str">
            <v>Maschinenbau Papier-, Holz-, Leder- und Textilindustrie</v>
          </cell>
        </row>
        <row r="761">
          <cell r="A761">
            <v>4446</v>
          </cell>
          <cell r="B761">
            <v>10000000</v>
          </cell>
          <cell r="D761">
            <v>8436934.4800000004</v>
          </cell>
          <cell r="E761">
            <v>6695979.7600000007</v>
          </cell>
          <cell r="F761">
            <v>1740954.7199999997</v>
          </cell>
          <cell r="G761">
            <v>100317608</v>
          </cell>
          <cell r="H761" t="str">
            <v>Oesterreichische Kontrollbank Aktiengesellschaft</v>
          </cell>
          <cell r="I761">
            <v>736</v>
          </cell>
          <cell r="J761" t="str">
            <v>Taiwan</v>
          </cell>
          <cell r="K761">
            <v>373603965</v>
          </cell>
          <cell r="L761" t="str">
            <v>Yieh United Steel Corporation</v>
          </cell>
          <cell r="M761">
            <v>43984</v>
          </cell>
          <cell r="N761" t="str">
            <v>FKG</v>
          </cell>
          <cell r="O761" t="str">
            <v>Modernisierung einer bestehenden Glüh-und Beizlinie</v>
          </cell>
          <cell r="P761">
            <v>80101</v>
          </cell>
          <cell r="Q761" t="str">
            <v>Stahl- und Hüttenwerke</v>
          </cell>
          <cell r="R761">
            <v>8</v>
          </cell>
          <cell r="S761" t="str">
            <v>Verarbeitende Industrie</v>
          </cell>
          <cell r="T761">
            <v>801</v>
          </cell>
          <cell r="U761" t="str">
            <v>Metallindustrie</v>
          </cell>
        </row>
        <row r="762">
          <cell r="A762">
            <v>28202</v>
          </cell>
          <cell r="B762">
            <v>7463300</v>
          </cell>
          <cell r="D762">
            <v>8931119.7899999991</v>
          </cell>
          <cell r="E762">
            <v>6665014.7599999998</v>
          </cell>
          <cell r="F762">
            <v>2266105.0299999993</v>
          </cell>
          <cell r="G762">
            <v>100170908</v>
          </cell>
          <cell r="H762" t="str">
            <v>COMMERZBANK Aktiengesellschaft</v>
          </cell>
          <cell r="I762">
            <v>85</v>
          </cell>
          <cell r="J762" t="str">
            <v>Uzbekistan</v>
          </cell>
          <cell r="K762">
            <v>308500345</v>
          </cell>
          <cell r="L762" t="str">
            <v>Qishloq Qurilish Bank Ochiq aksiyadorlik tijorat Bank</v>
          </cell>
          <cell r="M762">
            <v>44876</v>
          </cell>
          <cell r="N762" t="str">
            <v>FKG</v>
          </cell>
          <cell r="O762" t="str">
            <v>Lieferung, Montage und Inbetriebnahme von Textilanlagen.</v>
          </cell>
          <cell r="P762">
            <v>60505</v>
          </cell>
          <cell r="Q762" t="str">
            <v>Textilmaschinen</v>
          </cell>
          <cell r="R762">
            <v>6</v>
          </cell>
          <cell r="S762" t="str">
            <v>Papier-, Holz-, Leder- und Textilindustrie</v>
          </cell>
          <cell r="T762">
            <v>605</v>
          </cell>
          <cell r="U762" t="str">
            <v>Maschinenbau Papier-, Holz-, Leder- und Textilindustrie</v>
          </cell>
        </row>
        <row r="763">
          <cell r="A763">
            <v>5962</v>
          </cell>
          <cell r="B763">
            <v>10050000</v>
          </cell>
          <cell r="D763">
            <v>8105046.7400000002</v>
          </cell>
          <cell r="E763">
            <v>6647939.5999999996</v>
          </cell>
          <cell r="F763">
            <v>1457107.1400000006</v>
          </cell>
          <cell r="G763">
            <v>100162246</v>
          </cell>
          <cell r="H763" t="str">
            <v>ODDO BHF SE</v>
          </cell>
          <cell r="I763">
            <v>52</v>
          </cell>
          <cell r="J763" t="str">
            <v>Turkey</v>
          </cell>
          <cell r="K763">
            <v>12453</v>
          </cell>
          <cell r="L763" t="str">
            <v>Biyomek Elektrik Enerjisi Üretimi San. ve Tic A.S.</v>
          </cell>
          <cell r="M763">
            <v>43963</v>
          </cell>
          <cell r="N763" t="str">
            <v>FKG</v>
          </cell>
          <cell r="O763" t="str">
            <v>Lieferung, Montage und Inbetriebnahme einer Biomassekraftanl age</v>
          </cell>
          <cell r="P763">
            <v>40101</v>
          </cell>
          <cell r="Q763" t="str">
            <v>Biomassekraftwerke</v>
          </cell>
          <cell r="R763">
            <v>4</v>
          </cell>
          <cell r="S763" t="str">
            <v>Energie</v>
          </cell>
          <cell r="T763">
            <v>401</v>
          </cell>
          <cell r="U763" t="str">
            <v>Erneuerbare Energien</v>
          </cell>
          <cell r="Y763">
            <v>44136</v>
          </cell>
        </row>
        <row r="764">
          <cell r="A764">
            <v>163405900576</v>
          </cell>
          <cell r="B764">
            <v>25861617</v>
          </cell>
          <cell r="D764">
            <v>7519643.5899999999</v>
          </cell>
          <cell r="E764">
            <v>6643886.5099999998</v>
          </cell>
          <cell r="F764">
            <v>875757.08000000007</v>
          </cell>
          <cell r="G764">
            <v>100163405</v>
          </cell>
          <cell r="H764" t="str">
            <v>DZ BANK AG Deutsche Zentral-Genossenschaftsbank, Frankfurt am Main</v>
          </cell>
          <cell r="I764">
            <v>5</v>
          </cell>
          <cell r="J764" t="str">
            <v>Italy</v>
          </cell>
          <cell r="K764">
            <v>300531130</v>
          </cell>
          <cell r="L764" t="str">
            <v>Jindal Films Europe Brindisi LrI</v>
          </cell>
          <cell r="M764">
            <v>42600</v>
          </cell>
          <cell r="N764" t="str">
            <v>FKG isol.</v>
          </cell>
          <cell r="O764" t="str">
            <v>1 Anlage zur Herstellung von BOPP-Folie (Exportgeschäft 1)ei nschl. Ersatzteile und Leistungen1 Schneid- und Wickelmaschi ne (Exportgeschäft 2)inkl. Montage2 High Vaccum Web Coatin S ystems (Exportgeschäft 3)inkl. Montage und Inbetriebnahme</v>
          </cell>
          <cell r="P764">
            <v>80302</v>
          </cell>
          <cell r="Q764" t="str">
            <v>Anlagen: Herst. von Kunststoffprod.</v>
          </cell>
          <cell r="R764">
            <v>8</v>
          </cell>
          <cell r="S764" t="str">
            <v>Verarbeitende Industrie</v>
          </cell>
          <cell r="T764">
            <v>803</v>
          </cell>
          <cell r="U764" t="str">
            <v>Kunststoffindustrie</v>
          </cell>
        </row>
        <row r="765">
          <cell r="A765">
            <v>352247900505</v>
          </cell>
          <cell r="B765">
            <v>7042924</v>
          </cell>
          <cell r="D765">
            <v>10490742.459999995</v>
          </cell>
          <cell r="E765">
            <v>6639710.3999999976</v>
          </cell>
          <cell r="F765">
            <v>3851032.0599999977</v>
          </cell>
          <cell r="G765">
            <v>100352247</v>
          </cell>
          <cell r="H765" t="str">
            <v>KfW IPEX-Bank GmbH</v>
          </cell>
          <cell r="I765">
            <v>52</v>
          </cell>
          <cell r="J765" t="str">
            <v>Turkey</v>
          </cell>
          <cell r="K765">
            <v>305222972</v>
          </cell>
          <cell r="L765" t="str">
            <v>Osres Elektrik Üretim A.S.</v>
          </cell>
          <cell r="M765">
            <v>43851</v>
          </cell>
          <cell r="N765" t="str">
            <v>FKG isol.</v>
          </cell>
          <cell r="O765" t="str">
            <v>Errichtung einer Windfarm*Exporteur: GE Wind Energy GmbH im Konsortium mit GeneralElectric Ticaret A.S.</v>
          </cell>
          <cell r="P765">
            <v>40103</v>
          </cell>
          <cell r="Q765" t="str">
            <v>Windkraft</v>
          </cell>
          <cell r="R765">
            <v>4</v>
          </cell>
          <cell r="S765" t="str">
            <v>Energie</v>
          </cell>
          <cell r="T765">
            <v>401</v>
          </cell>
          <cell r="U765" t="str">
            <v>Erneuerbare Energien</v>
          </cell>
        </row>
        <row r="766">
          <cell r="A766">
            <v>20373</v>
          </cell>
          <cell r="B766">
            <v>32316375</v>
          </cell>
          <cell r="D766">
            <v>6621913.25</v>
          </cell>
          <cell r="E766">
            <v>6621913.25</v>
          </cell>
          <cell r="F766">
            <v>0</v>
          </cell>
          <cell r="G766">
            <v>100141917</v>
          </cell>
          <cell r="H766" t="str">
            <v>Schuler Pressen GmbH</v>
          </cell>
          <cell r="I766">
            <v>81</v>
          </cell>
          <cell r="J766" t="str">
            <v>Russia</v>
          </cell>
          <cell r="K766">
            <v>30733</v>
          </cell>
          <cell r="L766" t="str">
            <v>Allegro LLC</v>
          </cell>
          <cell r="M766">
            <v>44678</v>
          </cell>
          <cell r="N766" t="str">
            <v>G + G GG</v>
          </cell>
          <cell r="O766" t="str">
            <v>Lieferung, Montage und Inbetriebnahme einer Anlage zur Herst ellung von Eisenbahnrädern inkl. Schulungen</v>
          </cell>
          <cell r="P766">
            <v>80601</v>
          </cell>
          <cell r="Q766" t="str">
            <v>Maschinen für Metallerzeugnisse</v>
          </cell>
          <cell r="R766">
            <v>8</v>
          </cell>
          <cell r="S766" t="str">
            <v>Verarbeitende Industrie</v>
          </cell>
          <cell r="T766">
            <v>806</v>
          </cell>
          <cell r="U766" t="str">
            <v>Maschinenbau für die verarbeitende Industrie</v>
          </cell>
          <cell r="Y766">
            <v>44986</v>
          </cell>
        </row>
        <row r="767">
          <cell r="A767">
            <v>170908901424</v>
          </cell>
          <cell r="B767">
            <v>12383744</v>
          </cell>
          <cell r="D767">
            <v>7941075.3499999996</v>
          </cell>
          <cell r="E767">
            <v>6617562.71</v>
          </cell>
          <cell r="F767">
            <v>1323512.6399999997</v>
          </cell>
          <cell r="G767">
            <v>100170908</v>
          </cell>
          <cell r="H767" t="str">
            <v>COMMERZBANK Aktiengesellschaft</v>
          </cell>
          <cell r="I767">
            <v>85</v>
          </cell>
          <cell r="J767" t="str">
            <v>Uzbekistan</v>
          </cell>
          <cell r="K767">
            <v>308500034</v>
          </cell>
          <cell r="L767" t="str">
            <v>Joint-Stock Commercial Bank Asaka</v>
          </cell>
          <cell r="M767">
            <v>43514</v>
          </cell>
          <cell r="N767" t="str">
            <v>FKG</v>
          </cell>
          <cell r="O767" t="str">
            <v>Lieferung, Montageüberwachung und Inbetriebnahme vonSpinnere imaschinen und Zubehör</v>
          </cell>
          <cell r="P767">
            <v>60505</v>
          </cell>
          <cell r="Q767" t="str">
            <v>Textilmaschinen</v>
          </cell>
          <cell r="R767">
            <v>6</v>
          </cell>
          <cell r="S767" t="str">
            <v>Papier-, Holz-, Leder- und Textilindustrie</v>
          </cell>
          <cell r="T767">
            <v>605</v>
          </cell>
          <cell r="U767" t="str">
            <v>Maschinenbau Papier-, Holz-, Leder- und Textilindustrie</v>
          </cell>
          <cell r="Y767">
            <v>43678</v>
          </cell>
        </row>
        <row r="768">
          <cell r="A768">
            <v>19806</v>
          </cell>
          <cell r="B768">
            <v>8420000</v>
          </cell>
          <cell r="D768">
            <v>8593130</v>
          </cell>
          <cell r="E768">
            <v>6610100</v>
          </cell>
          <cell r="F768">
            <v>1983030</v>
          </cell>
          <cell r="G768">
            <v>100182709</v>
          </cell>
          <cell r="H768" t="str">
            <v>Landesbank Baden-Württemberg</v>
          </cell>
          <cell r="I768">
            <v>85</v>
          </cell>
          <cell r="J768" t="str">
            <v>Uzbekistan</v>
          </cell>
          <cell r="K768">
            <v>308500587</v>
          </cell>
          <cell r="L768" t="str">
            <v>FE International Beverages Tashkent LLC (INN 301975029)</v>
          </cell>
          <cell r="M768">
            <v>44470</v>
          </cell>
          <cell r="N768" t="str">
            <v>FKG</v>
          </cell>
          <cell r="O768" t="str">
            <v>PET Abfüllanlage, Sirupraum und Kälteanlage</v>
          </cell>
          <cell r="P768">
            <v>70402</v>
          </cell>
          <cell r="Q768" t="str">
            <v>Maschinen für das Ernährungsgewerbe</v>
          </cell>
          <cell r="R768">
            <v>7</v>
          </cell>
          <cell r="S768" t="str">
            <v>Agrarsektor und Nahrungsmittelindustrie</v>
          </cell>
          <cell r="T768">
            <v>704</v>
          </cell>
          <cell r="U768" t="str">
            <v>Maschinenbau Agrarsektor und Nahrungsmittelindustrie</v>
          </cell>
        </row>
        <row r="769">
          <cell r="A769">
            <v>170908901110</v>
          </cell>
          <cell r="B769">
            <v>68341445</v>
          </cell>
          <cell r="D769">
            <v>7260814.9299999997</v>
          </cell>
          <cell r="E769">
            <v>6600740.8399999999</v>
          </cell>
          <cell r="F769">
            <v>660074.08999999985</v>
          </cell>
          <cell r="G769">
            <v>100170908</v>
          </cell>
          <cell r="H769" t="str">
            <v>COMMERZBANK Aktiengesellschaft</v>
          </cell>
          <cell r="I769">
            <v>85</v>
          </cell>
          <cell r="J769" t="str">
            <v>Uzbekistan</v>
          </cell>
          <cell r="K769">
            <v>308500220</v>
          </cell>
          <cell r="L769" t="str">
            <v>JSC Mortgage Bank Ipoteka</v>
          </cell>
          <cell r="M769">
            <v>42103</v>
          </cell>
          <cell r="N769" t="str">
            <v>FKG</v>
          </cell>
          <cell r="O769" t="str">
            <v>Lieferung, Errichtung und Inbetriebnahme eines neuen Kupfer- schmelzofens mit den dazugehörigen Anlagen</v>
          </cell>
          <cell r="P769">
            <v>80101</v>
          </cell>
          <cell r="Q769" t="str">
            <v>Stahl- und Hüttenwerke</v>
          </cell>
          <cell r="R769">
            <v>8</v>
          </cell>
          <cell r="S769" t="str">
            <v>Verarbeitende Industrie</v>
          </cell>
          <cell r="T769">
            <v>801</v>
          </cell>
          <cell r="U769" t="str">
            <v>Metallindustrie</v>
          </cell>
        </row>
        <row r="770">
          <cell r="A770">
            <v>27140</v>
          </cell>
          <cell r="B770">
            <v>8680000</v>
          </cell>
          <cell r="D770">
            <v>6596800.0399999991</v>
          </cell>
          <cell r="E770">
            <v>6596800.0399999991</v>
          </cell>
          <cell r="F770">
            <v>0</v>
          </cell>
          <cell r="G770">
            <v>100125256</v>
          </cell>
          <cell r="H770" t="str">
            <v>KRONES Aktiengesellschaft</v>
          </cell>
          <cell r="I770">
            <v>220</v>
          </cell>
          <cell r="J770" t="str">
            <v>Egypt</v>
          </cell>
          <cell r="K770">
            <v>37311</v>
          </cell>
          <cell r="L770" t="str">
            <v>Enpro for Investment (Furaih Fahad Abdullah Al Huraish Al Tamimi)</v>
          </cell>
          <cell r="M770">
            <v>44746</v>
          </cell>
          <cell r="N770" t="str">
            <v>G</v>
          </cell>
          <cell r="O770" t="str">
            <v>Lieferung, Montage und Inbetriebnahme einer Anlage zur Geträ nkeabfüllung sowie einer Wasseraufbereitungsanlage und eines  Sirupraums</v>
          </cell>
          <cell r="P770">
            <v>70205</v>
          </cell>
          <cell r="Q770" t="str">
            <v>Anlagen: Herstellung von Getränken</v>
          </cell>
          <cell r="R770">
            <v>7</v>
          </cell>
          <cell r="S770" t="str">
            <v>Agrarsektor und Nahrungsmittelindustrie</v>
          </cell>
          <cell r="T770">
            <v>702</v>
          </cell>
          <cell r="U770" t="str">
            <v>Anlagen zur Nahrungsmittelverarbeitung</v>
          </cell>
          <cell r="Y770">
            <v>45351</v>
          </cell>
        </row>
        <row r="771">
          <cell r="A771">
            <v>19033</v>
          </cell>
          <cell r="B771">
            <v>9143300</v>
          </cell>
          <cell r="D771">
            <v>6986228.6600000001</v>
          </cell>
          <cell r="E771">
            <v>6593564.1000000006</v>
          </cell>
          <cell r="F771">
            <v>392664.55999999959</v>
          </cell>
          <cell r="G771">
            <v>100149073</v>
          </cell>
          <cell r="H771" t="str">
            <v>Windmöller &amp; Hölscher KG</v>
          </cell>
          <cell r="I771">
            <v>5</v>
          </cell>
          <cell r="J771" t="str">
            <v>Italy</v>
          </cell>
          <cell r="K771">
            <v>29404</v>
          </cell>
          <cell r="L771" t="str">
            <v>Fiorini Packaging SpA</v>
          </cell>
          <cell r="M771">
            <v>44656</v>
          </cell>
          <cell r="N771" t="str">
            <v>G</v>
          </cell>
          <cell r="O771" t="str">
            <v>Lieferung einer Papiersacklinie einschl. Leistungen</v>
          </cell>
          <cell r="P771">
            <v>80605</v>
          </cell>
          <cell r="Q771" t="str">
            <v>Verpackungsmaschinen</v>
          </cell>
          <cell r="R771">
            <v>8</v>
          </cell>
          <cell r="S771" t="str">
            <v>Verarbeitende Industrie</v>
          </cell>
          <cell r="T771">
            <v>806</v>
          </cell>
          <cell r="U771" t="str">
            <v>Maschinenbau für die verarbeitende Industrie</v>
          </cell>
          <cell r="Y771">
            <v>44682</v>
          </cell>
        </row>
        <row r="772">
          <cell r="A772">
            <v>166454900391</v>
          </cell>
          <cell r="B772">
            <v>30779140</v>
          </cell>
          <cell r="D772">
            <v>7791157.7299999995</v>
          </cell>
          <cell r="E772">
            <v>6592319.04</v>
          </cell>
          <cell r="F772">
            <v>1198838.6899999995</v>
          </cell>
          <cell r="G772">
            <v>100166454</v>
          </cell>
          <cell r="H772" t="str">
            <v>Bayerische Landesbank</v>
          </cell>
          <cell r="I772">
            <v>52</v>
          </cell>
          <cell r="J772" t="str">
            <v>Turkey</v>
          </cell>
          <cell r="K772">
            <v>305221377</v>
          </cell>
          <cell r="L772" t="str">
            <v>Doruk Enerji Elektrik Üretim A.S.</v>
          </cell>
          <cell r="M772">
            <v>40535</v>
          </cell>
          <cell r="N772" t="str">
            <v>FKG isol.</v>
          </cell>
          <cell r="O772" t="str">
            <v>Lieferung, Errichtung und Inbetriebnahme eines Windparksbest ehend aus 15 Windkraftanlagen*Exporteur: Enercon GmbH, Auric h</v>
          </cell>
          <cell r="P772">
            <v>40103</v>
          </cell>
          <cell r="Q772" t="str">
            <v>Windkraft</v>
          </cell>
          <cell r="R772">
            <v>4</v>
          </cell>
          <cell r="S772" t="str">
            <v>Energie</v>
          </cell>
          <cell r="T772">
            <v>401</v>
          </cell>
          <cell r="U772" t="str">
            <v>Erneuerbare Energien</v>
          </cell>
        </row>
        <row r="773">
          <cell r="A773">
            <v>320477900182</v>
          </cell>
          <cell r="B773">
            <v>61330471</v>
          </cell>
          <cell r="D773">
            <v>6695253.9299999997</v>
          </cell>
          <cell r="E773">
            <v>6577955.8300000001</v>
          </cell>
          <cell r="F773">
            <v>117298.09999999963</v>
          </cell>
          <cell r="G773">
            <v>100320477</v>
          </cell>
          <cell r="H773" t="str">
            <v>BPIFRANCE ASSURANCE EXPORT</v>
          </cell>
          <cell r="I773">
            <v>650</v>
          </cell>
          <cell r="J773" t="str">
            <v>Dubai</v>
          </cell>
          <cell r="K773">
            <v>365000976</v>
          </cell>
          <cell r="L773" t="str">
            <v>Emirates Airlines (Emirates)</v>
          </cell>
          <cell r="M773">
            <v>41032</v>
          </cell>
          <cell r="N773" t="str">
            <v>ABG Darlehen</v>
          </cell>
          <cell r="O773" t="str">
            <v>1 Airbus A380-800 Fz. mit EA-Triebwerken (MSN 98)</v>
          </cell>
          <cell r="P773">
            <v>50621</v>
          </cell>
          <cell r="Q773" t="str">
            <v>Airbusse</v>
          </cell>
          <cell r="R773">
            <v>5</v>
          </cell>
          <cell r="S773" t="str">
            <v>Transport / Infrastruktur</v>
          </cell>
          <cell r="T773">
            <v>506</v>
          </cell>
          <cell r="U773" t="str">
            <v>Flugzeuge</v>
          </cell>
        </row>
        <row r="774">
          <cell r="A774">
            <v>21735</v>
          </cell>
          <cell r="B774">
            <v>7320000</v>
          </cell>
          <cell r="D774">
            <v>9308100</v>
          </cell>
          <cell r="E774">
            <v>6555000</v>
          </cell>
          <cell r="F774">
            <v>2753100</v>
          </cell>
          <cell r="G774">
            <v>100166454</v>
          </cell>
          <cell r="H774" t="str">
            <v>Bayerische Landesbank</v>
          </cell>
          <cell r="I774">
            <v>52</v>
          </cell>
          <cell r="J774" t="str">
            <v>Turkey</v>
          </cell>
          <cell r="K774">
            <v>305203331</v>
          </cell>
          <cell r="L774" t="str">
            <v>Modern Karton Sanayi ve Ticaret A.S.</v>
          </cell>
          <cell r="M774">
            <v>44742</v>
          </cell>
          <cell r="N774" t="str">
            <v>FKG</v>
          </cell>
          <cell r="O774" t="str">
            <v>Lieferung, Montage und Inbetriebnahme einer Stoffaufbereitun g für eine Pa-pierproduktionslinie</v>
          </cell>
          <cell r="P774">
            <v>60202</v>
          </cell>
          <cell r="Q774" t="str">
            <v>Anlagen: Herst. von Papier, Pappe</v>
          </cell>
          <cell r="R774">
            <v>6</v>
          </cell>
          <cell r="S774" t="str">
            <v>Papier-, Holz-, Leder- und Textilindustrie</v>
          </cell>
          <cell r="T774">
            <v>602</v>
          </cell>
          <cell r="U774" t="str">
            <v>Papier- und Zellstoffherstellung</v>
          </cell>
        </row>
        <row r="775">
          <cell r="A775">
            <v>600129900106</v>
          </cell>
          <cell r="B775">
            <v>15115354</v>
          </cell>
          <cell r="D775">
            <v>7864201.4800000004</v>
          </cell>
          <cell r="E775">
            <v>6553501.1900000004</v>
          </cell>
          <cell r="F775">
            <v>1310700.29</v>
          </cell>
          <cell r="G775">
            <v>100600129</v>
          </cell>
          <cell r="H775" t="str">
            <v>HSBC Bank plc</v>
          </cell>
          <cell r="I775">
            <v>400</v>
          </cell>
          <cell r="J775" t="str">
            <v>United States</v>
          </cell>
          <cell r="K775">
            <v>340018973</v>
          </cell>
          <cell r="L775" t="str">
            <v>Fitesa Simpsonville Inc.</v>
          </cell>
          <cell r="M775">
            <v>43021</v>
          </cell>
          <cell r="N775" t="str">
            <v>FKG</v>
          </cell>
          <cell r="O775" t="str">
            <v>Full High Loft Line zur Produktion v. Spinnvliesstoffen</v>
          </cell>
          <cell r="P775">
            <v>80603</v>
          </cell>
          <cell r="Q775" t="str">
            <v>Maschinen für Kunststoffindustrie</v>
          </cell>
          <cell r="R775">
            <v>8</v>
          </cell>
          <cell r="S775" t="str">
            <v>Verarbeitende Industrie</v>
          </cell>
          <cell r="T775">
            <v>806</v>
          </cell>
          <cell r="U775" t="str">
            <v>Maschinenbau für die verarbeitende Industrie</v>
          </cell>
        </row>
        <row r="776">
          <cell r="A776">
            <v>1624</v>
          </cell>
          <cell r="B776">
            <v>7939003</v>
          </cell>
          <cell r="D776">
            <v>7290039.5200000005</v>
          </cell>
          <cell r="E776">
            <v>6544709.4500000002</v>
          </cell>
          <cell r="F776">
            <v>745330.0700000003</v>
          </cell>
          <cell r="G776">
            <v>100149073</v>
          </cell>
          <cell r="H776" t="str">
            <v>Windmöller &amp; Hölscher KG</v>
          </cell>
          <cell r="I776">
            <v>302</v>
          </cell>
          <cell r="J776" t="str">
            <v>Cameroon</v>
          </cell>
          <cell r="K776">
            <v>11612</v>
          </cell>
          <cell r="L776" t="str">
            <v>Afric Pack S.A.</v>
          </cell>
          <cell r="M776">
            <v>44658</v>
          </cell>
          <cell r="N776" t="str">
            <v>G</v>
          </cell>
          <cell r="O776" t="str">
            <v>1 Druckmaschine, 1 Extrusionsmaschine und 7 Verpackungsmasch inenLieferung, Montage und Inbetriebnahme</v>
          </cell>
          <cell r="P776">
            <v>80605</v>
          </cell>
          <cell r="Q776" t="str">
            <v>Verpackungsmaschinen</v>
          </cell>
          <cell r="R776">
            <v>8</v>
          </cell>
          <cell r="S776" t="str">
            <v>Verarbeitende Industrie</v>
          </cell>
          <cell r="T776">
            <v>806</v>
          </cell>
          <cell r="U776" t="str">
            <v>Maschinenbau für die verarbeitende Industrie</v>
          </cell>
          <cell r="Y776">
            <v>44773</v>
          </cell>
        </row>
        <row r="777">
          <cell r="A777">
            <v>9236</v>
          </cell>
          <cell r="B777">
            <v>13149237</v>
          </cell>
          <cell r="D777">
            <v>8486458.3300000001</v>
          </cell>
          <cell r="E777">
            <v>6528050.6200000001</v>
          </cell>
          <cell r="F777">
            <v>1958407.71</v>
          </cell>
          <cell r="G777">
            <v>100170908</v>
          </cell>
          <cell r="H777" t="str">
            <v>COMMERZBANK Aktiengesellschaft</v>
          </cell>
          <cell r="I777">
            <v>85</v>
          </cell>
          <cell r="J777" t="str">
            <v>Uzbekistan</v>
          </cell>
          <cell r="K777">
            <v>308500220</v>
          </cell>
          <cell r="L777" t="str">
            <v>JSC Mortgage Bank Ipoteka</v>
          </cell>
          <cell r="M777">
            <v>44077</v>
          </cell>
          <cell r="N777" t="str">
            <v>FKG</v>
          </cell>
          <cell r="O777" t="str">
            <v>Neuinvestition in Maschinen zur Verarbeitung und Veredelung von Textilien. Schulung und Montage erfolgt vor Ort</v>
          </cell>
          <cell r="P777">
            <v>60505</v>
          </cell>
          <cell r="Q777" t="str">
            <v>Textilmaschinen</v>
          </cell>
          <cell r="R777">
            <v>6</v>
          </cell>
          <cell r="S777" t="str">
            <v>Papier-, Holz-, Leder- und Textilindustrie</v>
          </cell>
          <cell r="T777">
            <v>605</v>
          </cell>
          <cell r="U777" t="str">
            <v>Maschinenbau Papier-, Holz-, Leder- und Textilindustrie</v>
          </cell>
        </row>
        <row r="778">
          <cell r="A778">
            <v>20991</v>
          </cell>
          <cell r="B778">
            <v>7200000</v>
          </cell>
          <cell r="D778">
            <v>7483933.8100000005</v>
          </cell>
          <cell r="E778">
            <v>6526500.0600000005</v>
          </cell>
          <cell r="F778">
            <v>957433.75</v>
          </cell>
          <cell r="G778">
            <v>100394402</v>
          </cell>
          <cell r="H778" t="str">
            <v>Internationales Bankhaus Bodensee Aktiengesellschaft</v>
          </cell>
          <cell r="I778">
            <v>228</v>
          </cell>
          <cell r="J778" t="str">
            <v>Mauritania</v>
          </cell>
          <cell r="K778">
            <v>11725</v>
          </cell>
          <cell r="L778" t="str">
            <v>ENAZAHA Sarl</v>
          </cell>
          <cell r="M778">
            <v>44579</v>
          </cell>
          <cell r="N778" t="str">
            <v>FKG</v>
          </cell>
          <cell r="O778" t="str">
            <v>Lieferung, Montage und Inbetriebnahme einer Anlage zur Verar beitung von Milchpulver sowie Kondensmilch und Milchabfüllun g</v>
          </cell>
          <cell r="P778">
            <v>70402</v>
          </cell>
          <cell r="Q778" t="str">
            <v>Maschinen für das Ernährungsgewerbe</v>
          </cell>
          <cell r="R778">
            <v>7</v>
          </cell>
          <cell r="S778" t="str">
            <v>Agrarsektor und Nahrungsmittelindustrie</v>
          </cell>
          <cell r="T778">
            <v>704</v>
          </cell>
          <cell r="U778" t="str">
            <v>Maschinenbau Agrarsektor und Nahrungsmittelindustrie</v>
          </cell>
        </row>
        <row r="779">
          <cell r="A779">
            <v>27459</v>
          </cell>
          <cell r="B779">
            <v>7321000</v>
          </cell>
          <cell r="D779">
            <v>8736598.8800000008</v>
          </cell>
          <cell r="E779">
            <v>6519849.9200000009</v>
          </cell>
          <cell r="F779">
            <v>2216748.96</v>
          </cell>
          <cell r="G779">
            <v>100182709</v>
          </cell>
          <cell r="H779" t="str">
            <v>Landesbank Baden-Württemberg</v>
          </cell>
          <cell r="I779">
            <v>52</v>
          </cell>
          <cell r="J779" t="str">
            <v>Turkey</v>
          </cell>
          <cell r="K779">
            <v>305205366</v>
          </cell>
          <cell r="L779" t="str">
            <v>Korozo Ambalaj Sanayi ve Ticaret A.S.</v>
          </cell>
          <cell r="M779">
            <v>44734</v>
          </cell>
          <cell r="N779" t="str">
            <v>FKG</v>
          </cell>
          <cell r="O779" t="str">
            <v>Lieferung, Montage und Inbetriebnahme von zwei Extrusionsmas chinen</v>
          </cell>
          <cell r="P779">
            <v>80605</v>
          </cell>
          <cell r="Q779" t="str">
            <v>Verpackungsmaschinen</v>
          </cell>
          <cell r="R779">
            <v>8</v>
          </cell>
          <cell r="S779" t="str">
            <v>Verarbeitende Industrie</v>
          </cell>
          <cell r="T779">
            <v>806</v>
          </cell>
          <cell r="U779" t="str">
            <v>Maschinenbau für die verarbeitende Industrie</v>
          </cell>
        </row>
        <row r="780">
          <cell r="A780">
            <v>601986900001</v>
          </cell>
          <cell r="B780">
            <v>173287922</v>
          </cell>
          <cell r="D780">
            <v>6960412.0899999999</v>
          </cell>
          <cell r="E780">
            <v>6518382.8200000003</v>
          </cell>
          <cell r="F780">
            <v>442029.26999999955</v>
          </cell>
          <cell r="G780">
            <v>100601986</v>
          </cell>
          <cell r="H780" t="str">
            <v>The Hongkong and Shanghai Banking Corporation Ltd.,Hong Kong/The Norinchukin Bank, Tokyo</v>
          </cell>
          <cell r="I780">
            <v>800</v>
          </cell>
          <cell r="J780" t="str">
            <v>Australia</v>
          </cell>
          <cell r="K780">
            <v>380005126</v>
          </cell>
          <cell r="L780" t="str">
            <v>Qantas Airways Ltd. ABN 16 009 661 901</v>
          </cell>
          <cell r="M780">
            <v>40997</v>
          </cell>
          <cell r="N780" t="str">
            <v>ABG Darlehen</v>
          </cell>
          <cell r="O780" t="str">
            <v>1 Airbus A380-800 Fz. mit RR-Triebwerken (MSN 63)</v>
          </cell>
          <cell r="P780">
            <v>50621</v>
          </cell>
          <cell r="Q780" t="str">
            <v>Airbusse</v>
          </cell>
          <cell r="R780">
            <v>5</v>
          </cell>
          <cell r="S780" t="str">
            <v>Transport / Infrastruktur</v>
          </cell>
          <cell r="T780">
            <v>506</v>
          </cell>
          <cell r="U780" t="str">
            <v>Flugzeuge</v>
          </cell>
        </row>
        <row r="781">
          <cell r="A781">
            <v>27595</v>
          </cell>
          <cell r="B781">
            <v>8575000</v>
          </cell>
          <cell r="D781">
            <v>6952203.54</v>
          </cell>
          <cell r="E781">
            <v>6517000</v>
          </cell>
          <cell r="F781">
            <v>435203.54000000004</v>
          </cell>
          <cell r="G781">
            <v>100341638</v>
          </cell>
          <cell r="H781" t="str">
            <v>Oerlikon Textile GmbH &amp; Co. KG</v>
          </cell>
          <cell r="I781">
            <v>720</v>
          </cell>
          <cell r="J781" t="str">
            <v>China</v>
          </cell>
          <cell r="K781">
            <v>30975</v>
          </cell>
          <cell r="L781" t="str">
            <v>Bestory Advanced Materials Co., Ltd</v>
          </cell>
          <cell r="M781">
            <v>44600</v>
          </cell>
          <cell r="N781" t="str">
            <v>G</v>
          </cell>
          <cell r="O781" t="str">
            <v>Lieferung von 10 Hochgeschwindigkeitsspinnerei- und -aufwick elmaschinen zurGarnherstellung</v>
          </cell>
          <cell r="P781">
            <v>60505</v>
          </cell>
          <cell r="Q781" t="str">
            <v>Textilmaschinen</v>
          </cell>
          <cell r="R781">
            <v>6</v>
          </cell>
          <cell r="S781" t="str">
            <v>Papier-, Holz-, Leder- und Textilindustrie</v>
          </cell>
          <cell r="T781">
            <v>605</v>
          </cell>
          <cell r="U781" t="str">
            <v>Maschinenbau Papier-, Holz-, Leder- und Textilindustrie</v>
          </cell>
        </row>
        <row r="782">
          <cell r="A782">
            <v>182709900963</v>
          </cell>
          <cell r="B782">
            <v>17667200</v>
          </cell>
          <cell r="D782">
            <v>7806834</v>
          </cell>
          <cell r="E782">
            <v>6505695</v>
          </cell>
          <cell r="F782">
            <v>1301139</v>
          </cell>
          <cell r="G782">
            <v>100182709</v>
          </cell>
          <cell r="H782" t="str">
            <v>Landesbank Baden-Württemberg</v>
          </cell>
          <cell r="I782">
            <v>664</v>
          </cell>
          <cell r="J782" t="str">
            <v>India</v>
          </cell>
          <cell r="K782">
            <v>366416784</v>
          </cell>
          <cell r="L782" t="str">
            <v>Vacmet India Limited</v>
          </cell>
          <cell r="M782">
            <v>42480</v>
          </cell>
          <cell r="N782" t="str">
            <v>FKG</v>
          </cell>
          <cell r="O782" t="str">
            <v>Lieferungen und Leistungen für 1 Folienreckanlage zurHerstel lung von biaxial verstreckter Polyersterfolie,inkl. Ersatzte ile</v>
          </cell>
          <cell r="P782">
            <v>80302</v>
          </cell>
          <cell r="Q782" t="str">
            <v>Anlagen: Herst. von Kunststoffprod.</v>
          </cell>
          <cell r="R782">
            <v>8</v>
          </cell>
          <cell r="S782" t="str">
            <v>Verarbeitende Industrie</v>
          </cell>
          <cell r="T782">
            <v>803</v>
          </cell>
          <cell r="U782" t="str">
            <v>Kunststoffindustrie</v>
          </cell>
        </row>
        <row r="783">
          <cell r="A783">
            <v>166454900430</v>
          </cell>
          <cell r="B783">
            <v>14546400</v>
          </cell>
          <cell r="D783">
            <v>8164464.9299999988</v>
          </cell>
          <cell r="E783">
            <v>6479734.0699999984</v>
          </cell>
          <cell r="F783">
            <v>1684730.8600000003</v>
          </cell>
          <cell r="G783">
            <v>100166454</v>
          </cell>
          <cell r="H783" t="str">
            <v>Bayerische Landesbank</v>
          </cell>
          <cell r="I783">
            <v>52</v>
          </cell>
          <cell r="J783" t="str">
            <v>Turkey</v>
          </cell>
          <cell r="K783">
            <v>305223002</v>
          </cell>
          <cell r="L783" t="str">
            <v>Yeni Enerji Yatirim Üretim ve Tic. A.S.</v>
          </cell>
          <cell r="M783">
            <v>41731</v>
          </cell>
          <cell r="N783" t="str">
            <v>FKG isol.</v>
          </cell>
          <cell r="O783" t="str">
            <v>Exportgeschäft A: Generatoren, E-Module, Ankerteile, Rotor-b lätter, UmrichterExporteur: Nordex Energy GmbH, Hamburg*Expo rtgeschäft B: Türme inkl. Ausrüstungen und Montage-leistunge nExporteur: Nordex Energy GmbH, Hamburg</v>
          </cell>
          <cell r="P783">
            <v>40103</v>
          </cell>
          <cell r="Q783" t="str">
            <v>Windkraft</v>
          </cell>
          <cell r="R783">
            <v>4</v>
          </cell>
          <cell r="S783" t="str">
            <v>Energie</v>
          </cell>
          <cell r="T783">
            <v>401</v>
          </cell>
          <cell r="U783" t="str">
            <v>Erneuerbare Energien</v>
          </cell>
        </row>
        <row r="784">
          <cell r="A784">
            <v>352247900194</v>
          </cell>
          <cell r="B784">
            <v>39132911.280000001</v>
          </cell>
          <cell r="D784">
            <v>7865668.2200000007</v>
          </cell>
          <cell r="E784">
            <v>6460842</v>
          </cell>
          <cell r="F784">
            <v>1404826.2200000007</v>
          </cell>
          <cell r="G784">
            <v>100352247</v>
          </cell>
          <cell r="H784" t="str">
            <v>KfW IPEX-Bank GmbH</v>
          </cell>
          <cell r="I784">
            <v>736</v>
          </cell>
          <cell r="J784" t="str">
            <v>Taiwan</v>
          </cell>
          <cell r="K784">
            <v>373607966</v>
          </cell>
          <cell r="L784" t="str">
            <v>Chungwei Wind Power Co. Ltd.</v>
          </cell>
          <cell r="M784">
            <v>40697</v>
          </cell>
          <cell r="N784" t="str">
            <v>FKG isol.</v>
          </cell>
          <cell r="O784" t="str">
            <v>Windfarm Taichong Phase II Projekt*Exporteur: InfraVest GmbH , Weingarten/ Steelcomp GmbH, Varel</v>
          </cell>
          <cell r="P784">
            <v>40103</v>
          </cell>
          <cell r="Q784" t="str">
            <v>Windkraft</v>
          </cell>
          <cell r="R784">
            <v>4</v>
          </cell>
          <cell r="S784" t="str">
            <v>Energie</v>
          </cell>
          <cell r="T784">
            <v>401</v>
          </cell>
          <cell r="U784" t="str">
            <v>Erneuerbare Energien</v>
          </cell>
        </row>
        <row r="785">
          <cell r="A785">
            <v>26479</v>
          </cell>
          <cell r="B785">
            <v>7000000</v>
          </cell>
          <cell r="D785">
            <v>8642396.8800000008</v>
          </cell>
          <cell r="E785">
            <v>6449549.9200000009</v>
          </cell>
          <cell r="F785">
            <v>2192846.96</v>
          </cell>
          <cell r="G785">
            <v>100170908</v>
          </cell>
          <cell r="H785" t="str">
            <v>COMMERZBANK Aktiengesellschaft</v>
          </cell>
          <cell r="I785">
            <v>52</v>
          </cell>
          <cell r="J785" t="str">
            <v>Turkey</v>
          </cell>
          <cell r="K785">
            <v>305212708</v>
          </cell>
          <cell r="L785" t="str">
            <v>Polibak Plastik Film Sanayi ve Ticaret A.S.</v>
          </cell>
          <cell r="M785">
            <v>44655</v>
          </cell>
          <cell r="N785" t="str">
            <v>FKG</v>
          </cell>
          <cell r="O785" t="str">
            <v>Lieferung, Aufbau und Inbetriebnahme einer 5-Schicht-Cast-Fi lm-Extrusionsanlage zur Produktion von CPP-Folien für flexib le Verpackungen. Zudem Inkludierung einer Fremdanlage (Slite r) zur Weiterverarbeitung</v>
          </cell>
          <cell r="P785">
            <v>80603</v>
          </cell>
          <cell r="Q785" t="str">
            <v>Maschinen für Kunststoffindustrie</v>
          </cell>
          <cell r="R785">
            <v>8</v>
          </cell>
          <cell r="S785" t="str">
            <v>Verarbeitende Industrie</v>
          </cell>
          <cell r="T785">
            <v>806</v>
          </cell>
          <cell r="U785" t="str">
            <v>Maschinenbau für die verarbeitende Industrie</v>
          </cell>
        </row>
        <row r="786">
          <cell r="A786">
            <v>518141900176</v>
          </cell>
          <cell r="B786">
            <v>8907217</v>
          </cell>
          <cell r="D786">
            <v>8247818.0200000014</v>
          </cell>
          <cell r="E786">
            <v>6443607.8500000006</v>
          </cell>
          <cell r="F786">
            <v>1804210.1700000009</v>
          </cell>
          <cell r="G786">
            <v>100518141</v>
          </cell>
          <cell r="H786" t="str">
            <v>Landesbank Baden-Württemberg Zweigniederlassung Leipzig</v>
          </cell>
          <cell r="I786">
            <v>52</v>
          </cell>
          <cell r="J786" t="str">
            <v>Turkey</v>
          </cell>
          <cell r="K786">
            <v>305206362</v>
          </cell>
          <cell r="L786" t="str">
            <v>Gülsan Sentetik Dokuma Sanayi ve Ticaret A.S.</v>
          </cell>
          <cell r="M786">
            <v>43878</v>
          </cell>
          <cell r="N786" t="str">
            <v>FKG</v>
          </cell>
          <cell r="O786" t="str">
            <v>Lieferung von Maschinen und Equipment zur Herstellung von La minierfolien und Verbundstoffen für technische Textilien ein schließlich Leistungen</v>
          </cell>
          <cell r="P786">
            <v>60401</v>
          </cell>
          <cell r="Q786" t="str">
            <v>Anlagen: Herstellung von Textilien</v>
          </cell>
          <cell r="R786">
            <v>6</v>
          </cell>
          <cell r="S786" t="str">
            <v>Papier-, Holz-, Leder- und Textilindustrie</v>
          </cell>
          <cell r="T786">
            <v>604</v>
          </cell>
          <cell r="U786" t="str">
            <v>Textil- und Lederindustrie</v>
          </cell>
        </row>
        <row r="787">
          <cell r="A787">
            <v>101665906530</v>
          </cell>
          <cell r="B787">
            <v>33260310</v>
          </cell>
          <cell r="D787">
            <v>7452688.0099999988</v>
          </cell>
          <cell r="E787">
            <v>6433757.54</v>
          </cell>
          <cell r="F787">
            <v>1018930.4699999988</v>
          </cell>
          <cell r="G787">
            <v>100101665</v>
          </cell>
          <cell r="H787" t="str">
            <v>AKA Ausfuhrkredit-Gesellschaft mit beschränkter Haftung</v>
          </cell>
          <cell r="I787">
            <v>720</v>
          </cell>
          <cell r="J787" t="str">
            <v>China</v>
          </cell>
          <cell r="K787">
            <v>372019310</v>
          </cell>
          <cell r="L787" t="str">
            <v>The Export-Import Bank of China (China Exim Bank)</v>
          </cell>
          <cell r="M787">
            <v>42157</v>
          </cell>
          <cell r="N787" t="str">
            <v>FKG</v>
          </cell>
          <cell r="O787" t="str">
            <v>Bandverzinkungsanlage</v>
          </cell>
          <cell r="P787">
            <v>80104</v>
          </cell>
          <cell r="Q787" t="str">
            <v>Kaltwalzwerke</v>
          </cell>
          <cell r="R787">
            <v>8</v>
          </cell>
          <cell r="S787" t="str">
            <v>Verarbeitende Industrie</v>
          </cell>
          <cell r="T787">
            <v>801</v>
          </cell>
          <cell r="U787" t="str">
            <v>Metallindustrie</v>
          </cell>
        </row>
        <row r="788">
          <cell r="A788">
            <v>101665906591</v>
          </cell>
          <cell r="B788">
            <v>12234000</v>
          </cell>
          <cell r="D788">
            <v>7959451.5</v>
          </cell>
          <cell r="E788">
            <v>6418912.5</v>
          </cell>
          <cell r="F788">
            <v>1540539</v>
          </cell>
          <cell r="G788">
            <v>100101665</v>
          </cell>
          <cell r="H788" t="str">
            <v>AKA Ausfuhrkredit-Gesellschaft mit beschränkter Haftung</v>
          </cell>
          <cell r="I788">
            <v>24</v>
          </cell>
          <cell r="J788" t="str">
            <v>Iceland</v>
          </cell>
          <cell r="K788">
            <v>302401874</v>
          </cell>
          <cell r="L788" t="str">
            <v>Dalsnes ehf</v>
          </cell>
          <cell r="M788">
            <v>43374</v>
          </cell>
          <cell r="N788" t="str">
            <v>FKG</v>
          </cell>
          <cell r="O788" t="str">
            <v>Komponenten für ein neues DistributionszentrumLieferung und Leistungen</v>
          </cell>
          <cell r="P788">
            <v>80501</v>
          </cell>
          <cell r="Q788" t="str">
            <v>Elektromotoren, Generatoren, Transf.</v>
          </cell>
          <cell r="R788">
            <v>8</v>
          </cell>
          <cell r="S788" t="str">
            <v>Verarbeitende Industrie</v>
          </cell>
          <cell r="T788">
            <v>805</v>
          </cell>
          <cell r="U788" t="str">
            <v>Elektrotechnik, EDV-Technik, Feinmechanik/Optik</v>
          </cell>
        </row>
        <row r="789">
          <cell r="A789">
            <v>384085900101</v>
          </cell>
          <cell r="B789">
            <v>9595350</v>
          </cell>
          <cell r="D789">
            <v>7601256.379999999</v>
          </cell>
          <cell r="E789">
            <v>6380907.7200000007</v>
          </cell>
          <cell r="F789">
            <v>1220348.6599999983</v>
          </cell>
          <cell r="G789">
            <v>100384085</v>
          </cell>
          <cell r="H789" t="str">
            <v>Saurer Spinning Solutions GmbH &amp; Co. KG</v>
          </cell>
          <cell r="I789">
            <v>650</v>
          </cell>
          <cell r="J789" t="str">
            <v>Dubai</v>
          </cell>
          <cell r="K789">
            <v>365003281</v>
          </cell>
          <cell r="L789" t="str">
            <v>Paco General Trading L.L.C.</v>
          </cell>
          <cell r="M789">
            <v>42998</v>
          </cell>
          <cell r="N789" t="str">
            <v>G</v>
          </cell>
          <cell r="O789" t="str">
            <v>Lieferung und Montage einer Ringspinnanlage</v>
          </cell>
          <cell r="P789">
            <v>60505</v>
          </cell>
          <cell r="Q789" t="str">
            <v>Textilmaschinen</v>
          </cell>
          <cell r="R789">
            <v>6</v>
          </cell>
          <cell r="S789" t="str">
            <v>Papier-, Holz-, Leder- und Textilindustrie</v>
          </cell>
          <cell r="T789">
            <v>605</v>
          </cell>
          <cell r="U789" t="str">
            <v>Maschinenbau Papier-, Holz-, Leder- und Textilindustrie</v>
          </cell>
          <cell r="Y789">
            <v>44592</v>
          </cell>
        </row>
        <row r="790">
          <cell r="A790">
            <v>166454900460</v>
          </cell>
          <cell r="B790">
            <v>33466400</v>
          </cell>
          <cell r="D790">
            <v>6981716.1799999997</v>
          </cell>
          <cell r="E790">
            <v>6347014.7199999997</v>
          </cell>
          <cell r="F790">
            <v>634701.46</v>
          </cell>
          <cell r="G790">
            <v>100166454</v>
          </cell>
          <cell r="H790" t="str">
            <v>Bayerische Landesbank</v>
          </cell>
          <cell r="I790">
            <v>52</v>
          </cell>
          <cell r="J790" t="str">
            <v>Turkey</v>
          </cell>
          <cell r="K790">
            <v>305223601</v>
          </cell>
          <cell r="L790" t="str">
            <v>SE Santral Elektrik Uretim Sanayi ve Ticaret A.S.</v>
          </cell>
          <cell r="M790">
            <v>42163</v>
          </cell>
          <cell r="N790" t="str">
            <v>FKG isol.</v>
          </cell>
          <cell r="O790" t="str">
            <v>22 Windturbinen*Exporteur: Nordex Energy GmbH, Hamburg</v>
          </cell>
          <cell r="P790">
            <v>40103</v>
          </cell>
          <cell r="Q790" t="str">
            <v>Windkraft</v>
          </cell>
          <cell r="R790">
            <v>4</v>
          </cell>
          <cell r="S790" t="str">
            <v>Energie</v>
          </cell>
          <cell r="T790">
            <v>401</v>
          </cell>
          <cell r="U790" t="str">
            <v>Erneuerbare Energien</v>
          </cell>
        </row>
        <row r="791">
          <cell r="A791">
            <v>352247900279</v>
          </cell>
          <cell r="B791">
            <v>40176073</v>
          </cell>
          <cell r="D791">
            <v>6980856.6100000003</v>
          </cell>
          <cell r="E791">
            <v>6346992.4100000001</v>
          </cell>
          <cell r="F791">
            <v>633864.20000000019</v>
          </cell>
          <cell r="G791">
            <v>100352247</v>
          </cell>
          <cell r="H791" t="str">
            <v>KfW IPEX-Bank GmbH</v>
          </cell>
          <cell r="I791">
            <v>472</v>
          </cell>
          <cell r="J791" t="str">
            <v>Trinidad and Tobago</v>
          </cell>
          <cell r="K791">
            <v>347201285</v>
          </cell>
          <cell r="L791" t="str">
            <v>Nitrogen (2000) Unlimited</v>
          </cell>
          <cell r="M791">
            <v>41549</v>
          </cell>
          <cell r="N791" t="str">
            <v>FKG</v>
          </cell>
          <cell r="O791" t="str">
            <v>Ammoniakvertreteranlage inkl. Stabilisierungsmaßnahmen inder  Mess- und Regeltechnik, Rohrbündel für Wärmetauscherund Pac kungen in Kolonnen, Flüssigkeitsverteiler, diversePalttenwär metauscher, Kontrollventile, Prozessluftleitungenin ve</v>
          </cell>
          <cell r="P791">
            <v>30201</v>
          </cell>
          <cell r="Q791" t="str">
            <v>Anlagen: Herst. von Düngemitteln</v>
          </cell>
          <cell r="R791">
            <v>3</v>
          </cell>
          <cell r="S791" t="str">
            <v>Chemie</v>
          </cell>
          <cell r="T791">
            <v>302</v>
          </cell>
          <cell r="U791" t="str">
            <v>Düngemittel</v>
          </cell>
        </row>
        <row r="792">
          <cell r="A792">
            <v>2360</v>
          </cell>
          <cell r="B792">
            <v>9079500</v>
          </cell>
          <cell r="D792">
            <v>7894094.1599999992</v>
          </cell>
          <cell r="E792">
            <v>6346591.71</v>
          </cell>
          <cell r="F792">
            <v>1547502.4499999993</v>
          </cell>
          <cell r="G792">
            <v>100601108</v>
          </cell>
          <cell r="H792" t="str">
            <v>Raiffeisen Bank International AG</v>
          </cell>
          <cell r="I792">
            <v>81</v>
          </cell>
          <cell r="J792" t="str">
            <v>Russia</v>
          </cell>
          <cell r="K792">
            <v>308116500</v>
          </cell>
          <cell r="L792" t="str">
            <v>International Limited Liability Company SUEK Ltd.</v>
          </cell>
          <cell r="M792">
            <v>44272</v>
          </cell>
          <cell r="N792" t="str">
            <v>FKG isol.</v>
          </cell>
          <cell r="O792" t="str">
            <v>Exportgeschäft 1: Lieferung von Strebausrüstungen bestehend aus einem Streckendachträger,einem Planförderer, einem Bühne nlader und einem Brecher Exportgeschäft 2: Lieferung eines a utomatisierten Kontroll- und Kommunikationssystems</v>
          </cell>
          <cell r="P792">
            <v>10505</v>
          </cell>
          <cell r="Q792" t="str">
            <v>Hebezeuge und Fördermittel</v>
          </cell>
          <cell r="R792">
            <v>1</v>
          </cell>
          <cell r="S792" t="str">
            <v>Bergbau, inkl. Verarbeitung</v>
          </cell>
          <cell r="T792">
            <v>105</v>
          </cell>
          <cell r="U792" t="str">
            <v>Maschinenbau Bergbau, inkl. Verarbeitung</v>
          </cell>
        </row>
        <row r="793">
          <cell r="A793">
            <v>190697900759</v>
          </cell>
          <cell r="B793">
            <v>11810000</v>
          </cell>
          <cell r="D793">
            <v>7591817.5199999986</v>
          </cell>
          <cell r="E793">
            <v>6326514.6099999994</v>
          </cell>
          <cell r="F793">
            <v>1265302.9099999992</v>
          </cell>
          <cell r="G793">
            <v>100190697</v>
          </cell>
          <cell r="H793" t="str">
            <v>Landesbank Hessen-Thüringen Girozentrale</v>
          </cell>
          <cell r="I793">
            <v>632</v>
          </cell>
          <cell r="J793" t="str">
            <v>Saudi Arabia</v>
          </cell>
          <cell r="K793">
            <v>363208987</v>
          </cell>
          <cell r="L793" t="str">
            <v>Arabian Consolidated Trading Company Limited</v>
          </cell>
          <cell r="M793">
            <v>43986</v>
          </cell>
          <cell r="N793" t="str">
            <v>FKG isol.</v>
          </cell>
          <cell r="O793" t="str">
            <v>10 Mobilkrane</v>
          </cell>
          <cell r="P793">
            <v>50643</v>
          </cell>
          <cell r="Q793" t="str">
            <v>Krane/Hebezeuge/Fördermittel</v>
          </cell>
          <cell r="R793">
            <v>5</v>
          </cell>
          <cell r="S793" t="str">
            <v>Transport / Infrastruktur</v>
          </cell>
          <cell r="T793">
            <v>506</v>
          </cell>
          <cell r="U793" t="str">
            <v>Transportmittel (ohne Flugzeug und Schiff)</v>
          </cell>
        </row>
        <row r="794">
          <cell r="A794">
            <v>18915</v>
          </cell>
          <cell r="B794">
            <v>9128608</v>
          </cell>
          <cell r="D794">
            <v>6882998.8400000017</v>
          </cell>
          <cell r="E794">
            <v>6318300.7800000012</v>
          </cell>
          <cell r="F794">
            <v>564698.06000000052</v>
          </cell>
          <cell r="G794">
            <v>100149073</v>
          </cell>
          <cell r="H794" t="str">
            <v>Windmöller &amp; Hölscher KG</v>
          </cell>
          <cell r="I794">
            <v>528</v>
          </cell>
          <cell r="J794" t="str">
            <v>Argentina</v>
          </cell>
          <cell r="K794">
            <v>352806564</v>
          </cell>
          <cell r="L794" t="str">
            <v>Papel Misionero S.A.I.F.C.</v>
          </cell>
          <cell r="M794">
            <v>44419</v>
          </cell>
          <cell r="N794" t="str">
            <v>G</v>
          </cell>
          <cell r="O794" t="str">
            <v>Lieferung, Montage und Inbetriebnahme einer Papiersacklinie</v>
          </cell>
          <cell r="P794">
            <v>80605</v>
          </cell>
          <cell r="Q794" t="str">
            <v>Verpackungsmaschinen</v>
          </cell>
          <cell r="R794">
            <v>8</v>
          </cell>
          <cell r="S794" t="str">
            <v>Verarbeitende Industrie</v>
          </cell>
          <cell r="T794">
            <v>806</v>
          </cell>
          <cell r="U794" t="str">
            <v>Maschinenbau für die verarbeitende Industrie</v>
          </cell>
          <cell r="Y794">
            <v>44621</v>
          </cell>
        </row>
        <row r="795">
          <cell r="A795">
            <v>14453</v>
          </cell>
          <cell r="B795">
            <v>7050000</v>
          </cell>
          <cell r="D795">
            <v>7493151.2599999979</v>
          </cell>
          <cell r="E795">
            <v>6313231.8199999984</v>
          </cell>
          <cell r="F795">
            <v>1179919.4399999995</v>
          </cell>
          <cell r="G795">
            <v>100394402</v>
          </cell>
          <cell r="H795" t="str">
            <v>Internationales Bankhaus Bodensee Aktiengesellschaft</v>
          </cell>
          <cell r="I795">
            <v>632</v>
          </cell>
          <cell r="J795" t="str">
            <v>Saudi Arabia</v>
          </cell>
          <cell r="K795">
            <v>24867</v>
          </cell>
          <cell r="L795" t="str">
            <v>Al Sumou Factory for Drinking Water Prod. Co. Ltd.</v>
          </cell>
          <cell r="M795">
            <v>44299</v>
          </cell>
          <cell r="N795" t="str">
            <v>FKG</v>
          </cell>
          <cell r="O795" t="str">
            <v>PET Abfüllanlage mit Wasseraufbereitung</v>
          </cell>
          <cell r="P795">
            <v>70205</v>
          </cell>
          <cell r="Q795" t="str">
            <v>Anlagen: Herstellung von Getränken</v>
          </cell>
          <cell r="R795">
            <v>7</v>
          </cell>
          <cell r="S795" t="str">
            <v>Agrarsektor und Nahrungsmittelindustrie</v>
          </cell>
          <cell r="T795">
            <v>702</v>
          </cell>
          <cell r="U795" t="str">
            <v>Anlagen zur Nahrungsmittelverarbeitung</v>
          </cell>
        </row>
        <row r="796">
          <cell r="A796">
            <v>27772</v>
          </cell>
          <cell r="B796">
            <v>7096240</v>
          </cell>
          <cell r="D796">
            <v>8181632.9900000021</v>
          </cell>
          <cell r="E796">
            <v>6293563.8600000013</v>
          </cell>
          <cell r="F796">
            <v>1888069.1300000008</v>
          </cell>
          <cell r="G796">
            <v>100101665</v>
          </cell>
          <cell r="H796" t="str">
            <v>AKA Ausfuhrkredit-Gesellschaft mit beschränkter Haftung</v>
          </cell>
          <cell r="I796">
            <v>85</v>
          </cell>
          <cell r="J796" t="str">
            <v>Uzbekistan</v>
          </cell>
          <cell r="K796">
            <v>19448</v>
          </cell>
          <cell r="L796" t="str">
            <v>JSC Kapitalbank</v>
          </cell>
          <cell r="M796">
            <v>44860</v>
          </cell>
          <cell r="N796" t="str">
            <v>FKG</v>
          </cell>
          <cell r="O796" t="str">
            <v>Lieferung einer Druckereilinie</v>
          </cell>
          <cell r="P796">
            <v>80607</v>
          </cell>
          <cell r="Q796" t="str">
            <v>Maschinen für versch. Waren</v>
          </cell>
          <cell r="R796">
            <v>8</v>
          </cell>
          <cell r="S796" t="str">
            <v>Verarbeitende Industrie</v>
          </cell>
          <cell r="T796">
            <v>806</v>
          </cell>
          <cell r="U796" t="str">
            <v>Maschinenbau für die verarbeitende Industrie</v>
          </cell>
        </row>
        <row r="797">
          <cell r="A797">
            <v>357906900011</v>
          </cell>
          <cell r="B797">
            <v>132216591</v>
          </cell>
          <cell r="D797">
            <v>8225818.96</v>
          </cell>
          <cell r="E797">
            <v>6278283.8500000006</v>
          </cell>
          <cell r="F797">
            <v>1947535.1099999994</v>
          </cell>
          <cell r="G797">
            <v>100357906</v>
          </cell>
          <cell r="H797" t="str">
            <v>KfW v. d. KfW IPEX-Bank GmbH</v>
          </cell>
          <cell r="I797">
            <v>736</v>
          </cell>
          <cell r="J797" t="str">
            <v>Taiwan</v>
          </cell>
          <cell r="K797">
            <v>373607741</v>
          </cell>
          <cell r="L797" t="str">
            <v>Luwei Wind Power Co. Ltd.</v>
          </cell>
          <cell r="M797">
            <v>39023</v>
          </cell>
          <cell r="N797" t="str">
            <v>FKG isol.</v>
          </cell>
          <cell r="O797" t="str">
            <v>Errichtung eines Windparks in zwei Bauabschnitten*Exporteure :InfraVest GmbH, Weingarten mitEnercon GmbH, Aurich, als Unt erlieferant der Windkraftan-lagenSteelcomp GmbH, Varel</v>
          </cell>
          <cell r="P797">
            <v>40103</v>
          </cell>
          <cell r="Q797" t="str">
            <v>Windkraft</v>
          </cell>
          <cell r="R797">
            <v>4</v>
          </cell>
          <cell r="S797" t="str">
            <v>Energie</v>
          </cell>
          <cell r="T797">
            <v>401</v>
          </cell>
          <cell r="U797" t="str">
            <v>Erneuerbare Energien</v>
          </cell>
        </row>
        <row r="798">
          <cell r="A798">
            <v>8849</v>
          </cell>
          <cell r="B798">
            <v>7000000</v>
          </cell>
          <cell r="D798">
            <v>8527200.0900000017</v>
          </cell>
          <cell r="E798">
            <v>6270000.0700000003</v>
          </cell>
          <cell r="F798">
            <v>2257200.0200000014</v>
          </cell>
          <cell r="G798">
            <v>100101665</v>
          </cell>
          <cell r="H798" t="str">
            <v>AKA Ausfuhrkredit-Gesellschaft mit beschränkter Haftung</v>
          </cell>
          <cell r="I798">
            <v>666</v>
          </cell>
          <cell r="J798" t="str">
            <v>Bangladesh</v>
          </cell>
          <cell r="K798">
            <v>366600172</v>
          </cell>
          <cell r="L798" t="str">
            <v>Islami Bank Bangladesh Ltd</v>
          </cell>
          <cell r="M798">
            <v>44601</v>
          </cell>
          <cell r="N798" t="str">
            <v>FKG</v>
          </cell>
          <cell r="O798" t="str">
            <v>Lieferung von Spinnerei- und Aufwickelmaschinen zur Garnhers tellung</v>
          </cell>
          <cell r="P798">
            <v>60505</v>
          </cell>
          <cell r="Q798" t="str">
            <v>Textilmaschinen</v>
          </cell>
          <cell r="R798">
            <v>6</v>
          </cell>
          <cell r="S798" t="str">
            <v>Papier-, Holz-, Leder- und Textilindustrie</v>
          </cell>
          <cell r="T798">
            <v>605</v>
          </cell>
          <cell r="U798" t="str">
            <v>Maschinenbau Papier-, Holz-, Leder- und Textilindustrie</v>
          </cell>
        </row>
        <row r="799">
          <cell r="A799">
            <v>357658900005</v>
          </cell>
          <cell r="B799">
            <v>21988076</v>
          </cell>
          <cell r="D799">
            <v>6266601.6600000001</v>
          </cell>
          <cell r="E799">
            <v>6266601.6600000001</v>
          </cell>
          <cell r="F799">
            <v>0</v>
          </cell>
          <cell r="G799">
            <v>100357658</v>
          </cell>
          <cell r="H799" t="str">
            <v>ANDRITZ HYDRO GmbH</v>
          </cell>
          <cell r="I799">
            <v>220</v>
          </cell>
          <cell r="J799" t="str">
            <v>Egypt</v>
          </cell>
          <cell r="K799">
            <v>322003165</v>
          </cell>
          <cell r="L799" t="str">
            <v>ORASCOM Construction Industries SAE (OCI; CR 38824)</v>
          </cell>
          <cell r="M799">
            <v>43671</v>
          </cell>
          <cell r="N799" t="str">
            <v>G</v>
          </cell>
          <cell r="O799" t="str">
            <v>Elektromechanische Ausrüstung für 2 KleinwasserkraftwerkeLie ferung, Montage und Inbetriebnahme</v>
          </cell>
          <cell r="P799">
            <v>40105</v>
          </cell>
          <cell r="Q799" t="str">
            <v>Wasserkraftwerke</v>
          </cell>
          <cell r="R799">
            <v>4</v>
          </cell>
          <cell r="S799" t="str">
            <v>Energie</v>
          </cell>
          <cell r="T799">
            <v>401</v>
          </cell>
          <cell r="U799" t="str">
            <v>Erneuerbare Energien</v>
          </cell>
          <cell r="X799">
            <v>239249690</v>
          </cell>
          <cell r="Y799">
            <v>45352</v>
          </cell>
        </row>
        <row r="800">
          <cell r="A800">
            <v>313468900244</v>
          </cell>
          <cell r="B800">
            <v>22262406</v>
          </cell>
          <cell r="D800">
            <v>6563921.79</v>
          </cell>
          <cell r="E800">
            <v>6248212.1299999999</v>
          </cell>
          <cell r="F800">
            <v>315709.66000000015</v>
          </cell>
          <cell r="G800">
            <v>100313468</v>
          </cell>
          <cell r="H800" t="str">
            <v>Export Credits Guarantee Department (ECGD)</v>
          </cell>
          <cell r="I800">
            <v>813</v>
          </cell>
          <cell r="J800" t="str">
            <v>Fiji</v>
          </cell>
          <cell r="K800">
            <v>381300415</v>
          </cell>
          <cell r="L800" t="str">
            <v>Air Pacific Ltd. (Fiji Airways)</v>
          </cell>
          <cell r="M800">
            <v>41647</v>
          </cell>
          <cell r="N800" t="str">
            <v>ABG Darlehen</v>
          </cell>
          <cell r="O800" t="str">
            <v>1 Airbus A330-200 Flugzeug mit RR-Triebwerken (MSN 1465)</v>
          </cell>
          <cell r="P800">
            <v>50621</v>
          </cell>
          <cell r="Q800" t="str">
            <v>Airbusse</v>
          </cell>
          <cell r="R800">
            <v>5</v>
          </cell>
          <cell r="S800" t="str">
            <v>Transport / Infrastruktur</v>
          </cell>
          <cell r="T800">
            <v>506</v>
          </cell>
          <cell r="U800" t="str">
            <v>Flugzeuge</v>
          </cell>
        </row>
        <row r="801">
          <cell r="A801">
            <v>601108900021</v>
          </cell>
          <cell r="B801">
            <v>61284590</v>
          </cell>
          <cell r="D801">
            <v>6621648.4299999997</v>
          </cell>
          <cell r="E801">
            <v>6246838.1399999997</v>
          </cell>
          <cell r="F801">
            <v>374810.29000000004</v>
          </cell>
          <cell r="G801">
            <v>100601108</v>
          </cell>
          <cell r="H801" t="str">
            <v>Raiffeisen Bank International AG</v>
          </cell>
          <cell r="I801">
            <v>81</v>
          </cell>
          <cell r="J801" t="str">
            <v>Russia</v>
          </cell>
          <cell r="K801">
            <v>308104985</v>
          </cell>
          <cell r="L801" t="str">
            <v>OAO Taif-NK (INN 1651025328)</v>
          </cell>
          <cell r="M801">
            <v>42335</v>
          </cell>
          <cell r="N801" t="str">
            <v>FKG</v>
          </cell>
          <cell r="O801" t="str">
            <v>Planung und Lieferung einer Wasserstoffanlage imZusammenhang  mit der erweiterung eines Raffineriekomplexes</v>
          </cell>
          <cell r="P801">
            <v>20401</v>
          </cell>
          <cell r="Q801" t="str">
            <v>Raffinerien</v>
          </cell>
          <cell r="R801">
            <v>2</v>
          </cell>
          <cell r="S801" t="str">
            <v>Erdöl- und Erdgasförderung inkl. Verarbeitung</v>
          </cell>
          <cell r="T801">
            <v>204</v>
          </cell>
          <cell r="U801" t="str">
            <v>Erdölverarbeitung</v>
          </cell>
        </row>
        <row r="802">
          <cell r="A802">
            <v>352247900353</v>
          </cell>
          <cell r="B802">
            <v>23802279</v>
          </cell>
          <cell r="D802">
            <v>7242710.9800000004</v>
          </cell>
          <cell r="E802">
            <v>6243715.3300000001</v>
          </cell>
          <cell r="F802">
            <v>998995.65000000037</v>
          </cell>
          <cell r="G802">
            <v>100352247</v>
          </cell>
          <cell r="H802" t="str">
            <v>KfW IPEX-Bank GmbH</v>
          </cell>
          <cell r="I802">
            <v>508</v>
          </cell>
          <cell r="J802" t="str">
            <v>Brazil</v>
          </cell>
          <cell r="K802">
            <v>350813789</v>
          </cell>
          <cell r="L802" t="str">
            <v>Berneck S.A. Paineis e Serrados</v>
          </cell>
          <cell r="M802">
            <v>41936</v>
          </cell>
          <cell r="N802" t="str">
            <v>FKG</v>
          </cell>
          <cell r="O802" t="str">
            <v>Maschinen + Einrichtungen für eine Anlage zur</v>
          </cell>
          <cell r="P802">
            <v>60302</v>
          </cell>
          <cell r="Q802" t="str">
            <v>Anlagen: Herstellung von Holzwaren</v>
          </cell>
          <cell r="R802">
            <v>6</v>
          </cell>
          <cell r="S802" t="str">
            <v>Papier-, Holz-, Leder- und Textilindustrie</v>
          </cell>
          <cell r="T802">
            <v>603</v>
          </cell>
          <cell r="U802" t="str">
            <v>Holzverarbeitung</v>
          </cell>
          <cell r="Y802">
            <v>42308</v>
          </cell>
        </row>
        <row r="803">
          <cell r="A803">
            <v>520075900003</v>
          </cell>
          <cell r="B803">
            <v>105979290</v>
          </cell>
          <cell r="D803">
            <v>6240755.1600000001</v>
          </cell>
          <cell r="E803">
            <v>6240755.1600000001</v>
          </cell>
          <cell r="F803">
            <v>0</v>
          </cell>
          <cell r="G803">
            <v>100520075</v>
          </cell>
          <cell r="H803" t="str">
            <v>"FAMAKO" Anlagenexport GmbH</v>
          </cell>
          <cell r="I803">
            <v>720</v>
          </cell>
          <cell r="J803" t="str">
            <v>China</v>
          </cell>
          <cell r="K803">
            <v>372012375</v>
          </cell>
          <cell r="L803" t="str">
            <v>CITIC Construction Company Limited</v>
          </cell>
          <cell r="M803">
            <v>44090</v>
          </cell>
          <cell r="N803" t="str">
            <v>FG + G + G GG</v>
          </cell>
          <cell r="O803" t="str">
            <v>Kristallisationsanlage</v>
          </cell>
          <cell r="P803">
            <v>30201</v>
          </cell>
          <cell r="Q803" t="str">
            <v>Anlagen: Herst. von Düngemitteln</v>
          </cell>
          <cell r="R803">
            <v>3</v>
          </cell>
          <cell r="S803" t="str">
            <v>Chemie</v>
          </cell>
          <cell r="T803">
            <v>302</v>
          </cell>
          <cell r="U803" t="str">
            <v>Düngemittel</v>
          </cell>
        </row>
        <row r="804">
          <cell r="A804">
            <v>27091</v>
          </cell>
          <cell r="B804">
            <v>7400000</v>
          </cell>
          <cell r="D804">
            <v>8325420</v>
          </cell>
          <cell r="E804">
            <v>6213000</v>
          </cell>
          <cell r="F804">
            <v>2112420</v>
          </cell>
          <cell r="G804">
            <v>100101665</v>
          </cell>
          <cell r="H804" t="str">
            <v>AKA Ausfuhrkredit-Gesellschaft mit beschränkter Haftung</v>
          </cell>
          <cell r="I804">
            <v>720</v>
          </cell>
          <cell r="J804" t="str">
            <v>China</v>
          </cell>
          <cell r="K804">
            <v>37244</v>
          </cell>
          <cell r="L804" t="str">
            <v>Zhengzhou Diamond Precision Manufacturing Co., Ltd.</v>
          </cell>
          <cell r="M804">
            <v>44788</v>
          </cell>
          <cell r="N804" t="str">
            <v>FKG isol.</v>
          </cell>
          <cell r="O804" t="str">
            <v>Lieferung, Montage und Inbetriebnahme von insgesamt 14 Präzi sionswerkzeugmaschinen</v>
          </cell>
          <cell r="P804">
            <v>80601</v>
          </cell>
          <cell r="Q804" t="str">
            <v>Maschinen für Metallerzeugnisse</v>
          </cell>
          <cell r="R804">
            <v>8</v>
          </cell>
          <cell r="S804" t="str">
            <v>Verarbeitende Industrie</v>
          </cell>
          <cell r="T804">
            <v>806</v>
          </cell>
          <cell r="U804" t="str">
            <v>Maschinenbau für die verarbeitende Industrie</v>
          </cell>
        </row>
        <row r="805">
          <cell r="A805">
            <v>394424900019</v>
          </cell>
          <cell r="B805">
            <v>17535500</v>
          </cell>
          <cell r="D805">
            <v>7139367.5700000003</v>
          </cell>
          <cell r="E805">
            <v>6208145.5800000001</v>
          </cell>
          <cell r="F805">
            <v>931221.99000000022</v>
          </cell>
          <cell r="G805">
            <v>100394424</v>
          </cell>
          <cell r="H805" t="str">
            <v>Oldenburgische Landesbank Aktiengesellschaft</v>
          </cell>
          <cell r="I805">
            <v>664</v>
          </cell>
          <cell r="J805" t="str">
            <v>India</v>
          </cell>
          <cell r="K805">
            <v>366418905</v>
          </cell>
          <cell r="L805" t="str">
            <v>SML Films Ltd.</v>
          </cell>
          <cell r="M805">
            <v>42466</v>
          </cell>
          <cell r="N805" t="str">
            <v>FKG</v>
          </cell>
          <cell r="O805" t="str">
            <v>Produktionsanlage zur Herstellung von Folien</v>
          </cell>
          <cell r="R805" t="e">
            <v>#N/A</v>
          </cell>
          <cell r="S805" t="e">
            <v>#N/A</v>
          </cell>
          <cell r="T805" t="e">
            <v>#N/A</v>
          </cell>
          <cell r="U805" t="e">
            <v>#N/A</v>
          </cell>
        </row>
        <row r="806">
          <cell r="A806">
            <v>28311</v>
          </cell>
          <cell r="B806">
            <v>8800000</v>
          </cell>
          <cell r="D806">
            <v>8317438.1899999985</v>
          </cell>
          <cell r="E806">
            <v>6207043.4500000002</v>
          </cell>
          <cell r="F806">
            <v>2110394.7399999984</v>
          </cell>
          <cell r="G806">
            <v>100601108</v>
          </cell>
          <cell r="H806" t="str">
            <v>Raiffeisen Bank International AG</v>
          </cell>
          <cell r="I806">
            <v>720</v>
          </cell>
          <cell r="J806" t="str">
            <v>China</v>
          </cell>
          <cell r="K806">
            <v>36182</v>
          </cell>
          <cell r="L806" t="str">
            <v>Shandong Xianhua New Material Technology Co. Ltd.</v>
          </cell>
          <cell r="M806">
            <v>44851</v>
          </cell>
          <cell r="N806" t="str">
            <v>FKG isol.</v>
          </cell>
          <cell r="O806" t="str">
            <v>Lieferung von Schlüsselkomponenten für zwei Papiermaschinen</v>
          </cell>
          <cell r="P806">
            <v>60202</v>
          </cell>
          <cell r="Q806" t="str">
            <v>Anlagen: Herst. von Papier, Pappe</v>
          </cell>
          <cell r="R806">
            <v>6</v>
          </cell>
          <cell r="S806" t="str">
            <v>Papier-, Holz-, Leder- und Textilindustrie</v>
          </cell>
          <cell r="T806">
            <v>602</v>
          </cell>
          <cell r="U806" t="str">
            <v>Papier- und Zellstoffherstellung</v>
          </cell>
          <cell r="V806" t="str">
            <v>V03.01.04.</v>
          </cell>
          <cell r="W806" t="str">
            <v>Papier- und Holzindustrie</v>
          </cell>
        </row>
        <row r="807">
          <cell r="A807">
            <v>26484</v>
          </cell>
          <cell r="B807">
            <v>7300000</v>
          </cell>
          <cell r="D807">
            <v>8795480</v>
          </cell>
          <cell r="E807">
            <v>6194000</v>
          </cell>
          <cell r="F807">
            <v>2601480</v>
          </cell>
          <cell r="G807">
            <v>100190697</v>
          </cell>
          <cell r="H807" t="str">
            <v>Landesbank Hessen-Thüringen Girozentrale</v>
          </cell>
          <cell r="I807">
            <v>720</v>
          </cell>
          <cell r="J807" t="str">
            <v>China</v>
          </cell>
          <cell r="K807">
            <v>29994</v>
          </cell>
          <cell r="L807" t="str">
            <v>INEOS Styrolution Advanced Materials (Ningbo) Pte Ltd</v>
          </cell>
          <cell r="M807">
            <v>44844</v>
          </cell>
          <cell r="N807" t="str">
            <v>FKG isol.</v>
          </cell>
          <cell r="O807" t="str">
            <v>Lieferung, Montage- und Inbetriebnahmeüberwachung von Pumpen  und Reinigungssystemen</v>
          </cell>
          <cell r="P807">
            <v>80603</v>
          </cell>
          <cell r="Q807" t="str">
            <v>Maschinen für Kunststoffindustrie</v>
          </cell>
          <cell r="R807">
            <v>8</v>
          </cell>
          <cell r="S807" t="str">
            <v>Verarbeitende Industrie</v>
          </cell>
          <cell r="T807">
            <v>806</v>
          </cell>
          <cell r="U807" t="str">
            <v>Maschinenbau für die verarbeitende Industrie</v>
          </cell>
        </row>
        <row r="808">
          <cell r="A808">
            <v>356793900047</v>
          </cell>
          <cell r="B808">
            <v>18406260</v>
          </cell>
          <cell r="D808">
            <v>7794238.9299999997</v>
          </cell>
          <cell r="E808">
            <v>6187667.3399999999</v>
          </cell>
          <cell r="F808">
            <v>1606571.5899999999</v>
          </cell>
          <cell r="G808">
            <v>100356793</v>
          </cell>
          <cell r="H808" t="str">
            <v>ING Bank, eine Niederlassung der ING-DiBa AG</v>
          </cell>
          <cell r="I808">
            <v>52</v>
          </cell>
          <cell r="J808" t="str">
            <v>Turkey</v>
          </cell>
          <cell r="K808">
            <v>305222640</v>
          </cell>
          <cell r="L808" t="str">
            <v>Aysu Enerji Sanayi ve Ticaret A.S.</v>
          </cell>
          <cell r="M808">
            <v>41374</v>
          </cell>
          <cell r="N808" t="str">
            <v>FKG isol.</v>
          </cell>
          <cell r="O808" t="str">
            <v>12 Windkraftanlagen*Exporteur: GE Wind Energy GmbH, Salzberg en</v>
          </cell>
          <cell r="P808">
            <v>40103</v>
          </cell>
          <cell r="Q808" t="str">
            <v>Windkraft</v>
          </cell>
          <cell r="R808">
            <v>4</v>
          </cell>
          <cell r="S808" t="str">
            <v>Energie</v>
          </cell>
          <cell r="T808">
            <v>401</v>
          </cell>
          <cell r="U808" t="str">
            <v>Erneuerbare Energien</v>
          </cell>
          <cell r="Y808">
            <v>42674</v>
          </cell>
        </row>
        <row r="809">
          <cell r="A809">
            <v>338703900171</v>
          </cell>
          <cell r="B809">
            <v>12439068</v>
          </cell>
          <cell r="D809">
            <v>7534576.6900000004</v>
          </cell>
          <cell r="E809">
            <v>6175882.54</v>
          </cell>
          <cell r="F809">
            <v>1358694.1500000004</v>
          </cell>
          <cell r="G809">
            <v>100101665</v>
          </cell>
          <cell r="H809" t="str">
            <v>AKA Ausfuhrkredit-Gesellschaft mit beschränkter Haftung</v>
          </cell>
          <cell r="I809">
            <v>52</v>
          </cell>
          <cell r="J809" t="str">
            <v>Turkey</v>
          </cell>
          <cell r="K809">
            <v>305214316</v>
          </cell>
          <cell r="L809" t="str">
            <v>Karafiber Tekstil Sanayi ve Ticaret A.S.</v>
          </cell>
          <cell r="M809">
            <v>43381</v>
          </cell>
          <cell r="N809" t="str">
            <v>FKG</v>
          </cell>
          <cell r="O809" t="str">
            <v>5 Flyer, 20 Ringspinn- + 20 Kreuzspulmaschinen, 1 Spinnerei- vorbereitungsanlage, 20 Karden und 14 Strecken, 1 Vorgarn-sp ulenförderungssystem einschl. Leistungen</v>
          </cell>
          <cell r="P809">
            <v>60505</v>
          </cell>
          <cell r="Q809" t="str">
            <v>Textilmaschinen</v>
          </cell>
          <cell r="R809">
            <v>6</v>
          </cell>
          <cell r="S809" t="str">
            <v>Papier-, Holz-, Leder- und Textilindustrie</v>
          </cell>
          <cell r="T809">
            <v>605</v>
          </cell>
          <cell r="U809" t="str">
            <v>Maschinenbau Papier-, Holz-, Leder- und Textilindustrie</v>
          </cell>
        </row>
        <row r="810">
          <cell r="A810">
            <v>101665906516</v>
          </cell>
          <cell r="B810">
            <v>21148280</v>
          </cell>
          <cell r="D810">
            <v>7157416.4500000011</v>
          </cell>
          <cell r="E810">
            <v>6170186.5899999999</v>
          </cell>
          <cell r="F810">
            <v>987229.86000000127</v>
          </cell>
          <cell r="G810">
            <v>100101665</v>
          </cell>
          <cell r="H810" t="str">
            <v>AKA Ausfuhrkredit-Gesellschaft mit beschränkter Haftung</v>
          </cell>
          <cell r="I810">
            <v>664</v>
          </cell>
          <cell r="J810" t="str">
            <v>India</v>
          </cell>
          <cell r="K810">
            <v>366417028</v>
          </cell>
          <cell r="L810" t="str">
            <v>Chiripal Poly Films Limited</v>
          </cell>
          <cell r="M810">
            <v>42089</v>
          </cell>
          <cell r="N810" t="str">
            <v>FKG</v>
          </cell>
          <cell r="O810" t="str">
            <v>Anlage zur Herstellung biaxial verstreckter Polyesterfolie</v>
          </cell>
          <cell r="P810">
            <v>80302</v>
          </cell>
          <cell r="Q810" t="str">
            <v>Anlagen: Herst. von Kunststoffprod.</v>
          </cell>
          <cell r="R810">
            <v>8</v>
          </cell>
          <cell r="S810" t="str">
            <v>Verarbeitende Industrie</v>
          </cell>
          <cell r="T810">
            <v>803</v>
          </cell>
          <cell r="U810" t="str">
            <v>Kunststoffindustrie</v>
          </cell>
        </row>
        <row r="811">
          <cell r="A811">
            <v>166454900495</v>
          </cell>
          <cell r="B811">
            <v>13075586</v>
          </cell>
          <cell r="D811">
            <v>8138233.879999999</v>
          </cell>
          <cell r="E811">
            <v>6165328.6799999997</v>
          </cell>
          <cell r="F811">
            <v>1972905.1999999993</v>
          </cell>
          <cell r="G811">
            <v>100166454</v>
          </cell>
          <cell r="H811" t="str">
            <v>Bayerische Landesbank</v>
          </cell>
          <cell r="I811">
            <v>52</v>
          </cell>
          <cell r="J811" t="str">
            <v>Turkey</v>
          </cell>
          <cell r="K811">
            <v>305223312</v>
          </cell>
          <cell r="L811" t="str">
            <v>Tayf Enerji Yatirim Üretim ve Tic. A.S.</v>
          </cell>
          <cell r="M811">
            <v>42752</v>
          </cell>
          <cell r="N811" t="str">
            <v>FKG isol.</v>
          </cell>
          <cell r="O811" t="str">
            <v>Erweiterung des Windparks Ödemis um 7 Windturbinen*Exporteur e: Nordex Energy GmbH, Hamburg sowieNordex Enerji A.S., Ista nbul</v>
          </cell>
          <cell r="P811">
            <v>40103</v>
          </cell>
          <cell r="Q811" t="str">
            <v>Windkraft</v>
          </cell>
          <cell r="R811">
            <v>4</v>
          </cell>
          <cell r="S811" t="str">
            <v>Energie</v>
          </cell>
          <cell r="T811">
            <v>401</v>
          </cell>
          <cell r="U811" t="str">
            <v>Erneuerbare Energien</v>
          </cell>
        </row>
        <row r="812">
          <cell r="A812">
            <v>29593</v>
          </cell>
          <cell r="B812">
            <v>7440800</v>
          </cell>
          <cell r="D812">
            <v>8002799.9700000025</v>
          </cell>
          <cell r="E812">
            <v>6155999.9600000009</v>
          </cell>
          <cell r="F812">
            <v>1846800.0100000016</v>
          </cell>
          <cell r="G812">
            <v>100101665</v>
          </cell>
          <cell r="H812" t="str">
            <v>AKA Ausfuhrkredit-Gesellschaft mit beschränkter Haftung</v>
          </cell>
          <cell r="I812">
            <v>85</v>
          </cell>
          <cell r="J812" t="str">
            <v>Uzbekistan</v>
          </cell>
          <cell r="K812">
            <v>18690</v>
          </cell>
          <cell r="L812" t="str">
            <v>PJSCB Orient Finans</v>
          </cell>
          <cell r="M812">
            <v>44875</v>
          </cell>
          <cell r="N812" t="str">
            <v>FKG</v>
          </cell>
          <cell r="O812" t="str">
            <v>Lieferung, Montage und Inbetriebnahme von Textilmaschinen</v>
          </cell>
          <cell r="P812">
            <v>60404</v>
          </cell>
          <cell r="Q812" t="str">
            <v>Textilien</v>
          </cell>
          <cell r="R812">
            <v>6</v>
          </cell>
          <cell r="S812" t="str">
            <v>Papier-, Holz-, Leder- und Textilindustrie</v>
          </cell>
          <cell r="T812">
            <v>604</v>
          </cell>
          <cell r="U812" t="str">
            <v>Textil- und Lederindustrie</v>
          </cell>
        </row>
        <row r="813">
          <cell r="A813">
            <v>170908901281</v>
          </cell>
          <cell r="B813">
            <v>14700000</v>
          </cell>
          <cell r="D813">
            <v>7001518</v>
          </cell>
          <cell r="E813">
            <v>6144464.0700000003</v>
          </cell>
          <cell r="F813">
            <v>857053.9299999997</v>
          </cell>
          <cell r="G813">
            <v>100170908</v>
          </cell>
          <cell r="H813" t="str">
            <v>COMMERZBANK Aktiengesellschaft</v>
          </cell>
          <cell r="I813">
            <v>42</v>
          </cell>
          <cell r="J813" t="str">
            <v>Spain</v>
          </cell>
          <cell r="K813">
            <v>304214666</v>
          </cell>
          <cell r="L813" t="str">
            <v>Pina S.A.</v>
          </cell>
          <cell r="M813">
            <v>42807</v>
          </cell>
          <cell r="N813" t="str">
            <v>FKG</v>
          </cell>
          <cell r="O813" t="str">
            <v>1 Anlage zur Herstellung von MDF Platten einschl.Leistungen</v>
          </cell>
          <cell r="P813">
            <v>60302</v>
          </cell>
          <cell r="Q813" t="str">
            <v>Anlagen: Herstellung von Holzwaren</v>
          </cell>
          <cell r="R813">
            <v>6</v>
          </cell>
          <cell r="S813" t="str">
            <v>Papier-, Holz-, Leder- und Textilindustrie</v>
          </cell>
          <cell r="T813">
            <v>603</v>
          </cell>
          <cell r="U813" t="str">
            <v>Holzverarbeitung</v>
          </cell>
        </row>
        <row r="814">
          <cell r="A814">
            <v>170908901481</v>
          </cell>
          <cell r="B814">
            <v>10175000</v>
          </cell>
          <cell r="D814">
            <v>7731211.8400000008</v>
          </cell>
          <cell r="E814">
            <v>6135882.4200000009</v>
          </cell>
          <cell r="F814">
            <v>1595329.42</v>
          </cell>
          <cell r="G814">
            <v>100170908</v>
          </cell>
          <cell r="H814" t="str">
            <v>COMMERZBANK Aktiengesellschaft</v>
          </cell>
          <cell r="I814">
            <v>42</v>
          </cell>
          <cell r="J814" t="str">
            <v>Spain</v>
          </cell>
          <cell r="K814">
            <v>304214667</v>
          </cell>
          <cell r="L814" t="str">
            <v>Industrias Losan S.A.</v>
          </cell>
          <cell r="M814">
            <v>43915</v>
          </cell>
          <cell r="N814" t="str">
            <v>FKG</v>
          </cell>
          <cell r="O814" t="str">
            <v>1 Druckmaschine</v>
          </cell>
          <cell r="P814">
            <v>60503</v>
          </cell>
          <cell r="Q814" t="str">
            <v>Druckmaschinen</v>
          </cell>
          <cell r="R814">
            <v>6</v>
          </cell>
          <cell r="S814" t="str">
            <v>Papier-, Holz-, Leder- und Textilindustrie</v>
          </cell>
          <cell r="T814">
            <v>605</v>
          </cell>
          <cell r="U814" t="str">
            <v>Maschinenbau Papier-, Holz-, Leder- und Textilindustrie</v>
          </cell>
        </row>
        <row r="815">
          <cell r="A815">
            <v>31350</v>
          </cell>
          <cell r="B815">
            <v>7134000</v>
          </cell>
          <cell r="D815">
            <v>7468480.0999999996</v>
          </cell>
          <cell r="E815">
            <v>6121705</v>
          </cell>
          <cell r="F815">
            <v>1346775.0999999996</v>
          </cell>
          <cell r="G815">
            <v>100101665</v>
          </cell>
          <cell r="H815" t="str">
            <v>AKA Ausfuhrkredit-Gesellschaft mit beschränkter Haftung</v>
          </cell>
          <cell r="I815">
            <v>52</v>
          </cell>
          <cell r="J815" t="str">
            <v>Turkey</v>
          </cell>
          <cell r="K815">
            <v>305224915</v>
          </cell>
          <cell r="L815" t="str">
            <v>Platform Turizm Tas. Gida Ins. Tem. Hizm. San. ve Tic. A.S.</v>
          </cell>
          <cell r="M815">
            <v>44761</v>
          </cell>
          <cell r="N815" t="str">
            <v>FKG</v>
          </cell>
          <cell r="O815" t="str">
            <v>Lieferung, Montage und Inbetriebnahme von zwei mobilen Hafen kranen</v>
          </cell>
          <cell r="P815">
            <v>50643</v>
          </cell>
          <cell r="Q815" t="str">
            <v>Krane/Hebezeuge/Fördermittel</v>
          </cell>
          <cell r="R815">
            <v>5</v>
          </cell>
          <cell r="S815" t="str">
            <v>Transport / Infrastruktur</v>
          </cell>
          <cell r="T815">
            <v>506</v>
          </cell>
          <cell r="U815" t="str">
            <v>Transportmittel (ohne Flugzeug und Schiff)</v>
          </cell>
          <cell r="V815" t="str">
            <v>V99.01.01.</v>
          </cell>
          <cell r="W815" t="str">
            <v>Keine der genannten bzw.nicht zutreffend</v>
          </cell>
        </row>
        <row r="816">
          <cell r="A816">
            <v>23529</v>
          </cell>
          <cell r="B816">
            <v>6500000</v>
          </cell>
          <cell r="D816">
            <v>7928700.0199999986</v>
          </cell>
          <cell r="E816">
            <v>6099000.0199999986</v>
          </cell>
          <cell r="F816">
            <v>1829700</v>
          </cell>
          <cell r="G816">
            <v>100101665</v>
          </cell>
          <cell r="H816" t="str">
            <v>AKA Ausfuhrkredit-Gesellschaft mit beschränkter Haftung</v>
          </cell>
          <cell r="I816">
            <v>276</v>
          </cell>
          <cell r="J816" t="str">
            <v>Ghana</v>
          </cell>
          <cell r="K816">
            <v>33089</v>
          </cell>
          <cell r="L816" t="str">
            <v>Agricultural, Industrial &amp; Commercial Products Limited</v>
          </cell>
          <cell r="M816">
            <v>44754</v>
          </cell>
          <cell r="N816" t="str">
            <v>FKG</v>
          </cell>
          <cell r="O816" t="str">
            <v>Lieferung, Montageüberwachung und Inbetriebnahme von 2 Produ ktionslinien zur Herstellung von Sojabohnen- und Kokosnussöl  sowie einer Anlage zur Verarbeitung von Maniok und einer An lage zur Herstellung von Fischfutter, inkl. Bauleistungen</v>
          </cell>
          <cell r="P816">
            <v>70402</v>
          </cell>
          <cell r="Q816" t="str">
            <v>Maschinen für das Ernährungsgewerbe</v>
          </cell>
          <cell r="R816">
            <v>7</v>
          </cell>
          <cell r="S816" t="str">
            <v>Agrarsektor und Nahrungsmittelindustrie</v>
          </cell>
          <cell r="T816">
            <v>704</v>
          </cell>
          <cell r="U816" t="str">
            <v>Maschinenbau Agrarsektor und Nahrungsmittelindustrie</v>
          </cell>
        </row>
        <row r="817">
          <cell r="A817">
            <v>313468900316</v>
          </cell>
          <cell r="B817">
            <v>17669202</v>
          </cell>
          <cell r="D817">
            <v>7318549.4199999999</v>
          </cell>
          <cell r="E817">
            <v>6093476.0800000001</v>
          </cell>
          <cell r="F817">
            <v>1225073.3399999999</v>
          </cell>
          <cell r="G817">
            <v>100313468</v>
          </cell>
          <cell r="H817" t="str">
            <v>Export Credits Guarantee Department (ECGD)</v>
          </cell>
          <cell r="I817">
            <v>720</v>
          </cell>
          <cell r="J817" t="str">
            <v>China</v>
          </cell>
          <cell r="K817">
            <v>372001963</v>
          </cell>
          <cell r="L817" t="str">
            <v>China Southern Airlines Co. Ltd. (CSAC) (USCC 91440000100017600N)</v>
          </cell>
          <cell r="M817">
            <v>42317</v>
          </cell>
          <cell r="N817" t="str">
            <v>ABG Darlehen</v>
          </cell>
          <cell r="O817" t="str">
            <v>1 Airbus A 330-200 Fz. mit IAE-Triebwerken (MSN 6612)einschl . BFE-Lieferungen</v>
          </cell>
          <cell r="P817">
            <v>50621</v>
          </cell>
          <cell r="Q817" t="str">
            <v>Airbusse</v>
          </cell>
          <cell r="R817">
            <v>5</v>
          </cell>
          <cell r="S817" t="str">
            <v>Transport / Infrastruktur</v>
          </cell>
          <cell r="T817">
            <v>506</v>
          </cell>
          <cell r="U817" t="str">
            <v>Flugzeuge</v>
          </cell>
        </row>
        <row r="818">
          <cell r="A818">
            <v>170908900757</v>
          </cell>
          <cell r="B818">
            <v>24860000</v>
          </cell>
          <cell r="D818">
            <v>6933521.0300000003</v>
          </cell>
          <cell r="E818">
            <v>6091048.4900000002</v>
          </cell>
          <cell r="F818">
            <v>842472.54</v>
          </cell>
          <cell r="G818">
            <v>100170908</v>
          </cell>
          <cell r="H818" t="str">
            <v>COMMERZBANK Aktiengesellschaft</v>
          </cell>
          <cell r="I818">
            <v>81</v>
          </cell>
          <cell r="J818" t="str">
            <v>Russia</v>
          </cell>
          <cell r="K818">
            <v>308110732</v>
          </cell>
          <cell r="L818" t="str">
            <v>PAO Korporatsiya VSMPO-AVISMA (INN 6607000556)</v>
          </cell>
          <cell r="M818">
            <v>41745</v>
          </cell>
          <cell r="N818" t="str">
            <v>FKG</v>
          </cell>
          <cell r="O818" t="str">
            <v>Lieferung und Montage einer Ringwalzanlage</v>
          </cell>
          <cell r="P818">
            <v>80601</v>
          </cell>
          <cell r="Q818" t="str">
            <v>Maschinen für Metallerzeugnisse</v>
          </cell>
          <cell r="R818">
            <v>8</v>
          </cell>
          <cell r="S818" t="str">
            <v>Verarbeitende Industrie</v>
          </cell>
          <cell r="T818">
            <v>806</v>
          </cell>
          <cell r="U818" t="str">
            <v>Maschinenbau für die verarbeitende Industrie</v>
          </cell>
        </row>
        <row r="819">
          <cell r="A819">
            <v>24766</v>
          </cell>
          <cell r="B819">
            <v>7270420</v>
          </cell>
          <cell r="D819">
            <v>7394254.2200000016</v>
          </cell>
          <cell r="E819">
            <v>6060864.1000000006</v>
          </cell>
          <cell r="F819">
            <v>1333390.120000001</v>
          </cell>
          <cell r="G819">
            <v>100600827</v>
          </cell>
          <cell r="H819" t="str">
            <v>Coöperatieve Rabobank U.A.</v>
          </cell>
          <cell r="I819">
            <v>632</v>
          </cell>
          <cell r="J819" t="str">
            <v>Saudi Arabia</v>
          </cell>
          <cell r="K819">
            <v>363208783</v>
          </cell>
          <cell r="L819" t="str">
            <v>Addoha Poultry Company Ltd.</v>
          </cell>
          <cell r="M819">
            <v>44743</v>
          </cell>
          <cell r="N819" t="str">
            <v>FKG</v>
          </cell>
          <cell r="O819" t="str">
            <v>Lieferung von Stalleinrichtungen und Fütterungsanlagen zur A ufzucht vonHühnern und Geflügelmast einschließlich Montageüb erwachung</v>
          </cell>
          <cell r="P819">
            <v>70101</v>
          </cell>
          <cell r="Q819" t="str">
            <v>Tierfarmen</v>
          </cell>
          <cell r="R819">
            <v>7</v>
          </cell>
          <cell r="S819" t="str">
            <v>Agrarsektor und Nahrungsmittelindustrie</v>
          </cell>
          <cell r="T819">
            <v>701</v>
          </cell>
          <cell r="U819" t="str">
            <v>Landwirtschaftliche Anlagen</v>
          </cell>
        </row>
        <row r="820">
          <cell r="A820">
            <v>101665906533</v>
          </cell>
          <cell r="B820">
            <v>10065000</v>
          </cell>
          <cell r="D820">
            <v>6357969.3200000003</v>
          </cell>
          <cell r="E820">
            <v>6056946.9700000007</v>
          </cell>
          <cell r="F820">
            <v>301022.34999999963</v>
          </cell>
          <cell r="G820">
            <v>100101665</v>
          </cell>
          <cell r="H820" t="str">
            <v>AKA Ausfuhrkredit-Gesellschaft mit beschränkter Haftung</v>
          </cell>
          <cell r="I820">
            <v>664</v>
          </cell>
          <cell r="J820" t="str">
            <v>India</v>
          </cell>
          <cell r="K820">
            <v>366415781</v>
          </cell>
          <cell r="L820" t="str">
            <v>Shubhalakshmi Polyesters Ltd.</v>
          </cell>
          <cell r="M820">
            <v>42327</v>
          </cell>
          <cell r="N820" t="str">
            <v>FKG</v>
          </cell>
          <cell r="O820" t="str">
            <v>Lieferung einer Stapelfaseranlage mit 2 Linieneinschl. Leist ungen</v>
          </cell>
          <cell r="P820">
            <v>60505</v>
          </cell>
          <cell r="Q820" t="str">
            <v>Textilmaschinen</v>
          </cell>
          <cell r="R820">
            <v>6</v>
          </cell>
          <cell r="S820" t="str">
            <v>Papier-, Holz-, Leder- und Textilindustrie</v>
          </cell>
          <cell r="T820">
            <v>605</v>
          </cell>
          <cell r="U820" t="str">
            <v>Maschinenbau Papier-, Holz-, Leder- und Textilindustrie</v>
          </cell>
        </row>
        <row r="821">
          <cell r="A821">
            <v>14581</v>
          </cell>
          <cell r="B821">
            <v>8500000</v>
          </cell>
          <cell r="D821">
            <v>7711250.089999998</v>
          </cell>
          <cell r="E821">
            <v>6024414.1499999985</v>
          </cell>
          <cell r="F821">
            <v>1686835.9399999995</v>
          </cell>
          <cell r="G821">
            <v>100170908</v>
          </cell>
          <cell r="H821" t="str">
            <v>COMMERZBANK Aktiengesellschaft</v>
          </cell>
          <cell r="I821">
            <v>30</v>
          </cell>
          <cell r="J821" t="str">
            <v>Sweden</v>
          </cell>
          <cell r="K821">
            <v>303004481</v>
          </cell>
          <cell r="L821" t="str">
            <v>Fitesa Sweden AB</v>
          </cell>
          <cell r="M821">
            <v>44368</v>
          </cell>
          <cell r="N821" t="str">
            <v>FKG isol.</v>
          </cell>
          <cell r="O821" t="str">
            <v>Lieferungen, Montage- und Inbetriebnahmeleistungen zur Erwei terung einerbestehenden Anlage zur Herstellung von Spinnvlie s um einen Spinnvlies-Balken</v>
          </cell>
          <cell r="P821">
            <v>80301</v>
          </cell>
          <cell r="Q821" t="str">
            <v>Anlagen: Herst. von Kunststoffen</v>
          </cell>
          <cell r="R821">
            <v>8</v>
          </cell>
          <cell r="S821" t="str">
            <v>Verarbeitende Industrie</v>
          </cell>
          <cell r="T821">
            <v>803</v>
          </cell>
          <cell r="U821" t="str">
            <v>Kunststoffindustrie</v>
          </cell>
        </row>
        <row r="822">
          <cell r="A822">
            <v>352247900169</v>
          </cell>
          <cell r="B822">
            <v>28201489</v>
          </cell>
          <cell r="D822">
            <v>7261255.04</v>
          </cell>
          <cell r="E822">
            <v>6017963.4000000004</v>
          </cell>
          <cell r="F822">
            <v>1243291.6399999997</v>
          </cell>
          <cell r="G822">
            <v>100352247</v>
          </cell>
          <cell r="H822" t="str">
            <v>KfW IPEX-Bank GmbH</v>
          </cell>
          <cell r="I822">
            <v>632</v>
          </cell>
          <cell r="J822" t="str">
            <v>Saudi Arabia</v>
          </cell>
          <cell r="K822">
            <v>363207969</v>
          </cell>
          <cell r="L822" t="str">
            <v>Saudi Aramco Total Refinery and Petrochemical Company "SATORP"</v>
          </cell>
          <cell r="M822">
            <v>40403</v>
          </cell>
          <cell r="N822" t="str">
            <v>FKG isol.</v>
          </cell>
          <cell r="O822" t="str">
            <v>Lieferungen-/Leistungen im Zusammenhang dem Projekt SATORPmi t der Errichtung und Inbetriebnahme eines Raffinerie- undpet rochemischen Industriekomplexes*Exporteure: Im Rahmen von 9 EPC Verträgen mit international.Unternehmen : Tecnicas Reun</v>
          </cell>
          <cell r="P822">
            <v>20401</v>
          </cell>
          <cell r="Q822" t="str">
            <v>Raffinerien</v>
          </cell>
          <cell r="R822">
            <v>2</v>
          </cell>
          <cell r="S822" t="str">
            <v>Erdöl- und Erdgasförderung inkl. Verarbeitung</v>
          </cell>
          <cell r="T822">
            <v>204</v>
          </cell>
          <cell r="U822" t="str">
            <v>Erdölverarbeitung</v>
          </cell>
          <cell r="X822">
            <v>9838845291</v>
          </cell>
          <cell r="Y822">
            <v>41609</v>
          </cell>
        </row>
        <row r="823">
          <cell r="A823">
            <v>313468900173</v>
          </cell>
          <cell r="B823">
            <v>58188621</v>
          </cell>
          <cell r="D823">
            <v>6377052.1200000001</v>
          </cell>
          <cell r="E823">
            <v>6009921.1100000003</v>
          </cell>
          <cell r="F823">
            <v>367131.00999999978</v>
          </cell>
          <cell r="G823">
            <v>100313468</v>
          </cell>
          <cell r="H823" t="str">
            <v>Export Credits Guarantee Department (ECGD)</v>
          </cell>
          <cell r="I823">
            <v>720</v>
          </cell>
          <cell r="J823" t="str">
            <v>China</v>
          </cell>
          <cell r="K823">
            <v>372001963</v>
          </cell>
          <cell r="L823" t="str">
            <v>China Southern Airlines Co. Ltd. (CSAC) (USCC 91440000100017600N)</v>
          </cell>
          <cell r="M823">
            <v>42422</v>
          </cell>
          <cell r="N823" t="str">
            <v>ABG Darlehen</v>
          </cell>
          <cell r="O823" t="str">
            <v>1 Airbus A380-800 Fz. mit RR-Triebwerken (MSN 54) und BFE-Li eferungen</v>
          </cell>
          <cell r="P823">
            <v>50621</v>
          </cell>
          <cell r="Q823" t="str">
            <v>Airbusse</v>
          </cell>
          <cell r="R823">
            <v>5</v>
          </cell>
          <cell r="S823" t="str">
            <v>Transport / Infrastruktur</v>
          </cell>
          <cell r="T823">
            <v>506</v>
          </cell>
          <cell r="U823" t="str">
            <v>Flugzeuge</v>
          </cell>
        </row>
        <row r="824">
          <cell r="A824">
            <v>313468900314</v>
          </cell>
          <cell r="B824">
            <v>18043014</v>
          </cell>
          <cell r="D824">
            <v>7233423.0899999999</v>
          </cell>
          <cell r="E824">
            <v>6007373.5200000005</v>
          </cell>
          <cell r="F824">
            <v>1226049.5699999994</v>
          </cell>
          <cell r="G824">
            <v>100313468</v>
          </cell>
          <cell r="H824" t="str">
            <v>Export Credits Guarantee Department (ECGD)</v>
          </cell>
          <cell r="I824">
            <v>720</v>
          </cell>
          <cell r="J824" t="str">
            <v>China</v>
          </cell>
          <cell r="K824">
            <v>372001963</v>
          </cell>
          <cell r="L824" t="str">
            <v>China Southern Airlines Co. Ltd. (CSAC) (USCC 91440000100017600N)</v>
          </cell>
          <cell r="M824">
            <v>42244</v>
          </cell>
          <cell r="N824" t="str">
            <v>ABG Darlehen</v>
          </cell>
          <cell r="O824" t="str">
            <v>1 Airbus A 320-200 Fz. (MSN 6551) mit IAE-Triebwerk einschl. BFE-Lieferungen</v>
          </cell>
          <cell r="P824">
            <v>50621</v>
          </cell>
          <cell r="Q824" t="str">
            <v>Airbusse</v>
          </cell>
          <cell r="R824">
            <v>5</v>
          </cell>
          <cell r="S824" t="str">
            <v>Transport / Infrastruktur</v>
          </cell>
          <cell r="T824">
            <v>506</v>
          </cell>
          <cell r="U824" t="str">
            <v>Flugzeuge</v>
          </cell>
        </row>
        <row r="825">
          <cell r="A825">
            <v>8077</v>
          </cell>
          <cell r="B825">
            <v>6500000</v>
          </cell>
          <cell r="D825">
            <v>7733569.9399999995</v>
          </cell>
          <cell r="E825">
            <v>5948899.9399999995</v>
          </cell>
          <cell r="F825">
            <v>1784670</v>
          </cell>
          <cell r="G825">
            <v>100101665</v>
          </cell>
          <cell r="H825" t="str">
            <v>AKA Ausfuhrkredit-Gesellschaft mit beschränkter Haftung</v>
          </cell>
          <cell r="I825">
            <v>272</v>
          </cell>
          <cell r="J825" t="str">
            <v>Ivory Coast</v>
          </cell>
          <cell r="K825">
            <v>327201520</v>
          </cell>
          <cell r="L825" t="str">
            <v>Societe Africaine de Fabrication de Plastique SARL SAFPLAST</v>
          </cell>
          <cell r="M825">
            <v>44398</v>
          </cell>
          <cell r="N825" t="str">
            <v>FKG</v>
          </cell>
          <cell r="O825" t="str">
            <v>Lieferung von Anlagen zur Kunststoffproduktion</v>
          </cell>
          <cell r="P825">
            <v>80302</v>
          </cell>
          <cell r="Q825" t="str">
            <v>Anlagen: Herst. von Kunststoffprod.</v>
          </cell>
          <cell r="R825">
            <v>8</v>
          </cell>
          <cell r="S825" t="str">
            <v>Verarbeitende Industrie</v>
          </cell>
          <cell r="T825">
            <v>803</v>
          </cell>
          <cell r="U825" t="str">
            <v>Kunststoffindustrie</v>
          </cell>
        </row>
        <row r="826">
          <cell r="A826">
            <v>190888900747</v>
          </cell>
          <cell r="B826">
            <v>36107041</v>
          </cell>
          <cell r="D826">
            <v>6895226.7699999996</v>
          </cell>
          <cell r="E826">
            <v>5944161.0200000005</v>
          </cell>
          <cell r="F826">
            <v>951065.74999999907</v>
          </cell>
          <cell r="G826">
            <v>100190888</v>
          </cell>
          <cell r="H826" t="str">
            <v>IKB Deutsche Industriebank Aktiengesellschaft</v>
          </cell>
          <cell r="I826">
            <v>700</v>
          </cell>
          <cell r="J826" t="str">
            <v>Indonesia</v>
          </cell>
          <cell r="K826">
            <v>370000900</v>
          </cell>
          <cell r="L826" t="str">
            <v>PT Indo-Rama Synthetics Tbk</v>
          </cell>
          <cell r="M826">
            <v>42472</v>
          </cell>
          <cell r="N826" t="str">
            <v>FKG isol.</v>
          </cell>
          <cell r="O826" t="str">
            <v>Maschinen für Textilfaserproduktion*Exporteure: Schlafhorst Zweigniederlassung der SaurerGermany GmbH &amp; Co. KG, Übach-Pa lenbergRieter Ingolstadt GmbH, IngolstadtSuessen GmbH, Süsse nTrützschler GmbH &amp; Co. KG, Mönchengladbach</v>
          </cell>
          <cell r="P826">
            <v>60505</v>
          </cell>
          <cell r="Q826" t="str">
            <v>Textilmaschinen</v>
          </cell>
          <cell r="R826">
            <v>6</v>
          </cell>
          <cell r="S826" t="str">
            <v>Papier-, Holz-, Leder- und Textilindustrie</v>
          </cell>
          <cell r="T826">
            <v>605</v>
          </cell>
          <cell r="U826" t="str">
            <v>Maschinenbau Papier-, Holz-, Leder- und Textilindustrie</v>
          </cell>
        </row>
        <row r="827">
          <cell r="A827">
            <v>602199900002</v>
          </cell>
          <cell r="B827">
            <v>13123500</v>
          </cell>
          <cell r="D827">
            <v>6842085.2200000007</v>
          </cell>
          <cell r="E827">
            <v>5923589.2300000004</v>
          </cell>
          <cell r="F827">
            <v>918495.99000000022</v>
          </cell>
          <cell r="G827">
            <v>100600827</v>
          </cell>
          <cell r="H827" t="str">
            <v>Coöperatieve Rabobank U.A.</v>
          </cell>
          <cell r="I827">
            <v>720</v>
          </cell>
          <cell r="J827" t="str">
            <v>China</v>
          </cell>
          <cell r="K827">
            <v>372011771</v>
          </cell>
          <cell r="L827" t="str">
            <v>Jinmailang Beverage Co. Ltd.</v>
          </cell>
          <cell r="M827">
            <v>44161</v>
          </cell>
          <cell r="N827" t="str">
            <v>FKG isol.</v>
          </cell>
          <cell r="O827" t="str">
            <v>Lieferung, Montage und Inbetriebnahme von 3 Wasserabfüll-anl agen mit einer Kapazität von jeweils 63.000 Flaschen proStun de</v>
          </cell>
          <cell r="P827">
            <v>70205</v>
          </cell>
          <cell r="Q827" t="str">
            <v>Anlagen: Herstellung von Getränken</v>
          </cell>
          <cell r="R827">
            <v>7</v>
          </cell>
          <cell r="S827" t="str">
            <v>Agrarsektor und Nahrungsmittelindustrie</v>
          </cell>
          <cell r="T827">
            <v>702</v>
          </cell>
          <cell r="U827" t="str">
            <v>Anlagen zur Nahrungsmittelverarbeitung</v>
          </cell>
        </row>
        <row r="828">
          <cell r="A828">
            <v>166454900467</v>
          </cell>
          <cell r="B828">
            <v>14818531</v>
          </cell>
          <cell r="D828">
            <v>7402313.4000000004</v>
          </cell>
          <cell r="E828">
            <v>5874851.9100000001</v>
          </cell>
          <cell r="F828">
            <v>1527461.4900000002</v>
          </cell>
          <cell r="G828">
            <v>100166454</v>
          </cell>
          <cell r="H828" t="str">
            <v>Bayerische Landesbank</v>
          </cell>
          <cell r="I828">
            <v>52</v>
          </cell>
          <cell r="J828" t="str">
            <v>Turkey</v>
          </cell>
          <cell r="K828">
            <v>305222248</v>
          </cell>
          <cell r="L828" t="str">
            <v>Yapisan Elektrik Üretim A.S.</v>
          </cell>
          <cell r="M828">
            <v>42212</v>
          </cell>
          <cell r="N828" t="str">
            <v>FKG isol.</v>
          </cell>
          <cell r="O828" t="str">
            <v>Erweiterung des 35MW Windparks Bandirma um 15MWExporteur: No rdex Energy GmbH, Hamburg</v>
          </cell>
          <cell r="P828">
            <v>40103</v>
          </cell>
          <cell r="Q828" t="str">
            <v>Windkraft</v>
          </cell>
          <cell r="R828">
            <v>4</v>
          </cell>
          <cell r="S828" t="str">
            <v>Energie</v>
          </cell>
          <cell r="T828">
            <v>401</v>
          </cell>
          <cell r="U828" t="str">
            <v>Erneuerbare Energien</v>
          </cell>
        </row>
        <row r="829">
          <cell r="A829">
            <v>170908901535</v>
          </cell>
          <cell r="B829">
            <v>12732042</v>
          </cell>
          <cell r="D829">
            <v>6927961.4499999993</v>
          </cell>
          <cell r="E829">
            <v>5871153.6799999997</v>
          </cell>
          <cell r="F829">
            <v>1056807.7699999996</v>
          </cell>
          <cell r="G829">
            <v>100170908</v>
          </cell>
          <cell r="H829" t="str">
            <v>COMMERZBANK Aktiengesellschaft</v>
          </cell>
          <cell r="I829">
            <v>85</v>
          </cell>
          <cell r="J829" t="str">
            <v>Uzbekistan</v>
          </cell>
          <cell r="K829">
            <v>308500032</v>
          </cell>
          <cell r="L829" t="str">
            <v>Uzbek Industrial &amp; Construction Bank JSCB (Uzpromstroybank)</v>
          </cell>
          <cell r="M829">
            <v>43682</v>
          </cell>
          <cell r="N829" t="str">
            <v>FKG</v>
          </cell>
          <cell r="O829" t="str">
            <v>Spinnereivorbereitungsmaschinen</v>
          </cell>
          <cell r="P829">
            <v>80602</v>
          </cell>
          <cell r="Q829" t="str">
            <v>Maschinen: Prod. von Naturprodukten</v>
          </cell>
          <cell r="R829">
            <v>8</v>
          </cell>
          <cell r="S829" t="str">
            <v>Verarbeitende Industrie</v>
          </cell>
          <cell r="T829">
            <v>806</v>
          </cell>
          <cell r="U829" t="str">
            <v>Maschinenbau für die verarbeitende Industrie</v>
          </cell>
        </row>
        <row r="830">
          <cell r="A830">
            <v>27950</v>
          </cell>
          <cell r="B830">
            <v>13213000</v>
          </cell>
          <cell r="D830">
            <v>5868197.3999999994</v>
          </cell>
          <cell r="E830">
            <v>5868197.3999999994</v>
          </cell>
          <cell r="F830">
            <v>0</v>
          </cell>
          <cell r="G830">
            <v>100125256</v>
          </cell>
          <cell r="H830" t="str">
            <v>KRONES Aktiengesellschaft</v>
          </cell>
          <cell r="I830">
            <v>632</v>
          </cell>
          <cell r="J830" t="str">
            <v>Saudi Arabia</v>
          </cell>
          <cell r="K830">
            <v>363208931</v>
          </cell>
          <cell r="L830" t="str">
            <v>Rest Water Factory (C.R. No. 1185004741)</v>
          </cell>
          <cell r="M830">
            <v>44658</v>
          </cell>
          <cell r="N830" t="str">
            <v>G</v>
          </cell>
          <cell r="O830" t="str">
            <v>Lieferung, Montage und Inbetriebnahme von zwei Anlagen zur A bfüllung von stillem Wasser in PET-Flaschen mit einer Leistu ng von jeweils 84.000 Flaschen pro Stunde</v>
          </cell>
          <cell r="P830">
            <v>70402</v>
          </cell>
          <cell r="Q830" t="str">
            <v>Maschinen für das Ernährungsgewerbe</v>
          </cell>
          <cell r="R830">
            <v>7</v>
          </cell>
          <cell r="S830" t="str">
            <v>Agrarsektor und Nahrungsmittelindustrie</v>
          </cell>
          <cell r="T830">
            <v>704</v>
          </cell>
          <cell r="U830" t="str">
            <v>Maschinenbau Agrarsektor und Nahrungsmittelindustrie</v>
          </cell>
          <cell r="V830" t="str">
            <v>V99.01.01</v>
          </cell>
          <cell r="W830" t="str">
            <v>Keine der genannten bzw. nicht zutreffend</v>
          </cell>
          <cell r="Y830">
            <v>45078</v>
          </cell>
        </row>
        <row r="831">
          <cell r="A831">
            <v>182709900809</v>
          </cell>
          <cell r="B831">
            <v>35644750</v>
          </cell>
          <cell r="D831">
            <v>6420689</v>
          </cell>
          <cell r="E831">
            <v>5836990</v>
          </cell>
          <cell r="F831">
            <v>583699</v>
          </cell>
          <cell r="G831">
            <v>100182709</v>
          </cell>
          <cell r="H831" t="str">
            <v>Landesbank Baden-Württemberg</v>
          </cell>
          <cell r="I831">
            <v>220</v>
          </cell>
          <cell r="J831" t="str">
            <v>Egypt</v>
          </cell>
          <cell r="K831">
            <v>322004688</v>
          </cell>
          <cell r="L831" t="str">
            <v>Gulsan Egypt Nonwoven Industries S.A.E. (CR 58707)</v>
          </cell>
          <cell r="M831">
            <v>40987</v>
          </cell>
          <cell r="N831" t="str">
            <v>FKG</v>
          </cell>
          <cell r="O831" t="str">
            <v>Lieferung und Montage einer Anlage zur Herstellung vonSpinnv lies- und Verbundvliesstoffen</v>
          </cell>
          <cell r="P831">
            <v>60505</v>
          </cell>
          <cell r="Q831" t="str">
            <v>Textilmaschinen</v>
          </cell>
          <cell r="R831">
            <v>6</v>
          </cell>
          <cell r="S831" t="str">
            <v>Papier-, Holz-, Leder- und Textilindustrie</v>
          </cell>
          <cell r="T831">
            <v>605</v>
          </cell>
          <cell r="U831" t="str">
            <v>Maschinenbau Papier-, Holz-, Leder- und Textilindustrie</v>
          </cell>
        </row>
        <row r="832">
          <cell r="A832">
            <v>313468900315</v>
          </cell>
          <cell r="B832">
            <v>17575608</v>
          </cell>
          <cell r="D832">
            <v>6977771.5200000005</v>
          </cell>
          <cell r="E832">
            <v>5810858.3100000005</v>
          </cell>
          <cell r="F832">
            <v>1166913.21</v>
          </cell>
          <cell r="G832">
            <v>100313468</v>
          </cell>
          <cell r="H832" t="str">
            <v>Export Credits Guarantee Department (ECGD)</v>
          </cell>
          <cell r="I832">
            <v>720</v>
          </cell>
          <cell r="J832" t="str">
            <v>China</v>
          </cell>
          <cell r="K832">
            <v>372001963</v>
          </cell>
          <cell r="L832" t="str">
            <v>China Southern Airlines Co. Ltd. (CSAC) (USCC 91440000100017600N)</v>
          </cell>
          <cell r="M832">
            <v>42291</v>
          </cell>
          <cell r="N832" t="str">
            <v>ABG Darlehen</v>
          </cell>
          <cell r="O832" t="str">
            <v>1 Airbus A 320-200 Fz. mit IAE-Triebwerk (MSN 6645) zzgl.BFE  - Lieferungen</v>
          </cell>
          <cell r="P832">
            <v>50621</v>
          </cell>
          <cell r="Q832" t="str">
            <v>Airbusse</v>
          </cell>
          <cell r="R832">
            <v>5</v>
          </cell>
          <cell r="S832" t="str">
            <v>Transport / Infrastruktur</v>
          </cell>
          <cell r="T832">
            <v>506</v>
          </cell>
          <cell r="U832" t="str">
            <v>Flugzeuge</v>
          </cell>
        </row>
        <row r="833">
          <cell r="A833">
            <v>1270</v>
          </cell>
          <cell r="B833">
            <v>9899805</v>
          </cell>
          <cell r="D833">
            <v>5803212.1799999997</v>
          </cell>
          <cell r="E833">
            <v>5803212.1799999997</v>
          </cell>
          <cell r="F833">
            <v>0</v>
          </cell>
          <cell r="G833">
            <v>100395065</v>
          </cell>
          <cell r="H833" t="str">
            <v>alga Nutzfahrzeug- und Baumaschinen GmbH &amp; Co. KG</v>
          </cell>
          <cell r="I833">
            <v>260</v>
          </cell>
          <cell r="J833" t="str">
            <v>Guinea</v>
          </cell>
          <cell r="K833">
            <v>326000282</v>
          </cell>
          <cell r="L833" t="str">
            <v>Guinenne de Terrassement S.A.</v>
          </cell>
          <cell r="M833">
            <v>44011</v>
          </cell>
          <cell r="N833" t="str">
            <v>G</v>
          </cell>
          <cell r="O833" t="str">
            <v>Lieferung von 64 (bisher 51) LKW (Sattelzugmaschinen, Tiefla der/Lkw, Kippauflieger, Betonmischer, Werkstattfahrzeuge, Wa ssertankfahrzeuge Dieseltankfahrzeuge und Fahrmischerbetonpu mpen sowie jetzt zusätzlich: Muldenkipper</v>
          </cell>
          <cell r="P833">
            <v>50701</v>
          </cell>
          <cell r="Q833" t="str">
            <v>Straßen, Tunnel, Brückenbauten</v>
          </cell>
          <cell r="R833">
            <v>5</v>
          </cell>
          <cell r="S833" t="str">
            <v>Transport / Infrastruktur</v>
          </cell>
          <cell r="T833">
            <v>507</v>
          </cell>
          <cell r="U833" t="str">
            <v>Verkehrswege und -anlagen</v>
          </cell>
        </row>
        <row r="834">
          <cell r="A834">
            <v>1190</v>
          </cell>
          <cell r="B834">
            <v>9184900</v>
          </cell>
          <cell r="D834">
            <v>7274571.0299999993</v>
          </cell>
          <cell r="E834">
            <v>5781121.3199999994</v>
          </cell>
          <cell r="F834">
            <v>1493449.71</v>
          </cell>
          <cell r="G834">
            <v>100170908</v>
          </cell>
          <cell r="H834" t="str">
            <v>COMMERZBANK Aktiengesellschaft</v>
          </cell>
          <cell r="I834">
            <v>81</v>
          </cell>
          <cell r="J834" t="str">
            <v>Russia</v>
          </cell>
          <cell r="K834">
            <v>308116500</v>
          </cell>
          <cell r="L834" t="str">
            <v>International Limited Liability Company SUEK Ltd.</v>
          </cell>
          <cell r="M834">
            <v>44069</v>
          </cell>
          <cell r="N834" t="str">
            <v>FKG</v>
          </cell>
          <cell r="O834" t="str">
            <v>2 Chemisch-physikalische Abwasseraufbereitungsanlagen Liefer ung, Montage und Inbetriebnahme</v>
          </cell>
          <cell r="P834">
            <v>50105</v>
          </cell>
          <cell r="Q834" t="str">
            <v>Kläranlagen</v>
          </cell>
          <cell r="R834">
            <v>5</v>
          </cell>
          <cell r="S834" t="str">
            <v>Transport / Infrastruktur</v>
          </cell>
          <cell r="T834">
            <v>501</v>
          </cell>
          <cell r="U834" t="str">
            <v>Entsorgung - Abfallbeseitigung und Abwasser</v>
          </cell>
        </row>
        <row r="835">
          <cell r="A835">
            <v>170908900729</v>
          </cell>
          <cell r="B835">
            <v>64607280</v>
          </cell>
          <cell r="D835">
            <v>6113453.5700000003</v>
          </cell>
          <cell r="E835">
            <v>5773260.8900000006</v>
          </cell>
          <cell r="F835">
            <v>340192.6799999997</v>
          </cell>
          <cell r="G835">
            <v>100170908</v>
          </cell>
          <cell r="H835" t="str">
            <v>COMMERZBANK Aktiengesellschaft</v>
          </cell>
          <cell r="I835">
            <v>50</v>
          </cell>
          <cell r="J835" t="str">
            <v>Greece</v>
          </cell>
          <cell r="K835">
            <v>305018124</v>
          </cell>
          <cell r="L835" t="str">
            <v>Corinth Pipeworks Pipe Industry Single-Member S.A.</v>
          </cell>
          <cell r="M835">
            <v>41352</v>
          </cell>
          <cell r="N835" t="str">
            <v>FKG</v>
          </cell>
          <cell r="O835" t="str">
            <v>Lieferung und Montageüberwachung eines Vakuumentgasers</v>
          </cell>
          <cell r="P835">
            <v>80601</v>
          </cell>
          <cell r="Q835" t="str">
            <v>Maschinen für Metallerzeugnisse</v>
          </cell>
          <cell r="R835">
            <v>8</v>
          </cell>
          <cell r="S835" t="str">
            <v>Verarbeitende Industrie</v>
          </cell>
          <cell r="T835">
            <v>806</v>
          </cell>
          <cell r="U835" t="str">
            <v>Maschinenbau für die verarbeitende Industrie</v>
          </cell>
        </row>
        <row r="836">
          <cell r="A836">
            <v>182709901033</v>
          </cell>
          <cell r="B836">
            <v>12996900</v>
          </cell>
          <cell r="D836">
            <v>7370230.3999999994</v>
          </cell>
          <cell r="E836">
            <v>5763968.6500000004</v>
          </cell>
          <cell r="F836">
            <v>1606261.7499999991</v>
          </cell>
          <cell r="G836">
            <v>100182709</v>
          </cell>
          <cell r="H836" t="str">
            <v>Landesbank Baden-Württemberg</v>
          </cell>
          <cell r="I836">
            <v>52</v>
          </cell>
          <cell r="J836" t="str">
            <v>Turkey</v>
          </cell>
          <cell r="K836">
            <v>305206985</v>
          </cell>
          <cell r="L836" t="str">
            <v>Yapi Kredi Finansal Kiralama A.O.</v>
          </cell>
          <cell r="M836">
            <v>42808</v>
          </cell>
          <cell r="N836" t="str">
            <v>FKG isol.</v>
          </cell>
          <cell r="O836" t="str">
            <v>Lieferung und Montage von Gondeln für Windkraftanlagen*Expor teur: Nordex Energy GmbH; Hamburg</v>
          </cell>
          <cell r="P836">
            <v>40103</v>
          </cell>
          <cell r="Q836" t="str">
            <v>Windkraft</v>
          </cell>
          <cell r="R836">
            <v>4</v>
          </cell>
          <cell r="S836" t="str">
            <v>Energie</v>
          </cell>
          <cell r="T836">
            <v>401</v>
          </cell>
          <cell r="U836" t="str">
            <v>Erneuerbare Energien</v>
          </cell>
          <cell r="Y836">
            <v>42705</v>
          </cell>
        </row>
        <row r="837">
          <cell r="A837">
            <v>8676</v>
          </cell>
          <cell r="B837">
            <v>26000000</v>
          </cell>
          <cell r="D837">
            <v>5763333.6500000004</v>
          </cell>
          <cell r="E837">
            <v>5763333.6500000004</v>
          </cell>
          <cell r="F837">
            <v>0</v>
          </cell>
          <cell r="G837">
            <v>100521752</v>
          </cell>
          <cell r="H837" t="str">
            <v>Kocks Ardelt Kranbau GmbH</v>
          </cell>
          <cell r="I837">
            <v>624</v>
          </cell>
          <cell r="J837" t="str">
            <v>Israel</v>
          </cell>
          <cell r="K837">
            <v>362410361</v>
          </cell>
          <cell r="L837" t="str">
            <v>Haifa Port Company Ltd.</v>
          </cell>
          <cell r="M837">
            <v>44168</v>
          </cell>
          <cell r="N837" t="str">
            <v>G + FG + G GG</v>
          </cell>
          <cell r="O837" t="str">
            <v>Lieferung und Montage von fünf schienengebundenen Hafendrehk ranen</v>
          </cell>
          <cell r="P837">
            <v>50643</v>
          </cell>
          <cell r="Q837" t="str">
            <v>Krane/Hebezeuge/Fördermittel</v>
          </cell>
          <cell r="R837">
            <v>5</v>
          </cell>
          <cell r="S837" t="str">
            <v>Transport / Infrastruktur</v>
          </cell>
          <cell r="T837">
            <v>506</v>
          </cell>
          <cell r="U837" t="str">
            <v>Transportmittel (ohne Flugzeug und Schiff)</v>
          </cell>
          <cell r="Y837">
            <v>44409</v>
          </cell>
        </row>
        <row r="838">
          <cell r="A838">
            <v>600129900077</v>
          </cell>
          <cell r="B838">
            <v>35112209</v>
          </cell>
          <cell r="D838">
            <v>6566721.5399999991</v>
          </cell>
          <cell r="E838">
            <v>5760282.0600000005</v>
          </cell>
          <cell r="F838">
            <v>806439.47999999858</v>
          </cell>
          <cell r="G838">
            <v>100600129</v>
          </cell>
          <cell r="H838" t="str">
            <v>HSBC Bank plc</v>
          </cell>
          <cell r="I838">
            <v>52</v>
          </cell>
          <cell r="J838" t="str">
            <v>Turkey</v>
          </cell>
          <cell r="K838">
            <v>305221317</v>
          </cell>
          <cell r="L838" t="str">
            <v>Ziyaret RES Elektrik Uretim Sanayi ve Ticaret A.S.</v>
          </cell>
          <cell r="M838">
            <v>40303</v>
          </cell>
          <cell r="N838" t="str">
            <v>FKG isol.</v>
          </cell>
          <cell r="O838" t="str">
            <v>Lieferung und Inbetriebnahme eines Windparks bestehend aus14  Anlagen*Exporteur: GE Wind Energy GmbH</v>
          </cell>
          <cell r="P838">
            <v>40103</v>
          </cell>
          <cell r="Q838" t="str">
            <v>Windkraft</v>
          </cell>
          <cell r="R838">
            <v>4</v>
          </cell>
          <cell r="S838" t="str">
            <v>Energie</v>
          </cell>
          <cell r="T838">
            <v>401</v>
          </cell>
          <cell r="U838" t="str">
            <v>Erneuerbare Energien</v>
          </cell>
        </row>
        <row r="839">
          <cell r="A839">
            <v>356793900082</v>
          </cell>
          <cell r="B839">
            <v>13390156</v>
          </cell>
          <cell r="D839">
            <v>6882048.6400000006</v>
          </cell>
          <cell r="E839">
            <v>5735040.4900000002</v>
          </cell>
          <cell r="F839">
            <v>1147008.1500000004</v>
          </cell>
          <cell r="G839">
            <v>100356793</v>
          </cell>
          <cell r="H839" t="str">
            <v>ING Bank, eine Niederlassung der ING-DiBa AG</v>
          </cell>
          <cell r="I839">
            <v>81</v>
          </cell>
          <cell r="J839" t="str">
            <v>Russia</v>
          </cell>
          <cell r="K839">
            <v>308106083</v>
          </cell>
          <cell r="L839" t="str">
            <v>AO Uralskaya Stal (INN 5607019523)</v>
          </cell>
          <cell r="M839">
            <v>43060</v>
          </cell>
          <cell r="N839" t="str">
            <v>FKG</v>
          </cell>
          <cell r="O839" t="str">
            <v>Grobblechvergütelinie bestehend aus einem Rollenherdofen,ein er Durchlaufquette und der dazugehörigen Wasseraufbereit-ung seinrichtung/ -Lieferung, Montage, Inbetriebnahme, Schul-ung</v>
          </cell>
          <cell r="P839">
            <v>80101</v>
          </cell>
          <cell r="Q839" t="str">
            <v>Stahl- und Hüttenwerke</v>
          </cell>
          <cell r="R839">
            <v>8</v>
          </cell>
          <cell r="S839" t="str">
            <v>Verarbeitende Industrie</v>
          </cell>
          <cell r="T839">
            <v>801</v>
          </cell>
          <cell r="U839" t="str">
            <v>Metallindustrie</v>
          </cell>
        </row>
        <row r="840">
          <cell r="A840">
            <v>170908901332</v>
          </cell>
          <cell r="B840">
            <v>11389525</v>
          </cell>
          <cell r="D840">
            <v>6873912.7800000003</v>
          </cell>
          <cell r="E840">
            <v>5728260.6600000001</v>
          </cell>
          <cell r="F840">
            <v>1145652.1200000001</v>
          </cell>
          <cell r="G840">
            <v>100170908</v>
          </cell>
          <cell r="H840" t="str">
            <v>COMMERZBANK Aktiengesellschaft</v>
          </cell>
          <cell r="I840">
            <v>700</v>
          </cell>
          <cell r="J840" t="str">
            <v>Indonesia</v>
          </cell>
          <cell r="K840">
            <v>370007472</v>
          </cell>
          <cell r="L840" t="str">
            <v>PT Superkrane Mitra Utama</v>
          </cell>
          <cell r="M840">
            <v>43367</v>
          </cell>
          <cell r="N840" t="str">
            <v>FKG</v>
          </cell>
          <cell r="O840" t="str">
            <v>14 Krane und 1 Schwerlastanhänger</v>
          </cell>
          <cell r="P840">
            <v>50643</v>
          </cell>
          <cell r="Q840" t="str">
            <v>Krane/Hebezeuge/Fördermittel</v>
          </cell>
          <cell r="R840">
            <v>5</v>
          </cell>
          <cell r="S840" t="str">
            <v>Transport / Infrastruktur</v>
          </cell>
          <cell r="T840">
            <v>506</v>
          </cell>
          <cell r="U840" t="str">
            <v>Transportmittel (ohne Flugzeug und Schiff)</v>
          </cell>
        </row>
        <row r="841">
          <cell r="A841">
            <v>28319</v>
          </cell>
          <cell r="B841">
            <v>8101890</v>
          </cell>
          <cell r="D841">
            <v>7657610.5899999999</v>
          </cell>
          <cell r="E841">
            <v>5714634.7599999998</v>
          </cell>
          <cell r="F841">
            <v>1942975.83</v>
          </cell>
          <cell r="G841">
            <v>100601108</v>
          </cell>
          <cell r="H841" t="str">
            <v>Raiffeisen Bank International AG</v>
          </cell>
          <cell r="I841">
            <v>720</v>
          </cell>
          <cell r="J841" t="str">
            <v>China</v>
          </cell>
          <cell r="K841">
            <v>36182</v>
          </cell>
          <cell r="L841" t="str">
            <v>Shandong Xianhua New Material Technology Co. Ltd.</v>
          </cell>
          <cell r="M841">
            <v>44855</v>
          </cell>
          <cell r="N841" t="str">
            <v>FKG isol.</v>
          </cell>
          <cell r="O841" t="str">
            <v>Lieferung von Schlüsselkomponenten für zwei Papiermaschinen</v>
          </cell>
          <cell r="P841">
            <v>60202</v>
          </cell>
          <cell r="Q841" t="str">
            <v>Anlagen: Herst. von Papier, Pappe</v>
          </cell>
          <cell r="R841">
            <v>6</v>
          </cell>
          <cell r="S841" t="str">
            <v>Papier-, Holz-, Leder- und Textilindustrie</v>
          </cell>
          <cell r="T841">
            <v>602</v>
          </cell>
          <cell r="U841" t="str">
            <v>Papier- und Zellstoffherstellung</v>
          </cell>
          <cell r="V841" t="str">
            <v>V03.01.04.</v>
          </cell>
          <cell r="W841" t="str">
            <v>Papier- und Holzindustrie</v>
          </cell>
        </row>
        <row r="842">
          <cell r="A842">
            <v>320477900269</v>
          </cell>
          <cell r="B842">
            <v>20724981</v>
          </cell>
          <cell r="D842">
            <v>6682146.6299999999</v>
          </cell>
          <cell r="E842">
            <v>5697320.0099999998</v>
          </cell>
          <cell r="F842">
            <v>984826.62000000011</v>
          </cell>
          <cell r="G842">
            <v>100320477</v>
          </cell>
          <cell r="H842" t="str">
            <v>BPIFRANCE ASSURANCE EXPORT</v>
          </cell>
          <cell r="I842">
            <v>728</v>
          </cell>
          <cell r="J842" t="str">
            <v>South Korea</v>
          </cell>
          <cell r="K842">
            <v>372800372</v>
          </cell>
          <cell r="L842" t="str">
            <v>Korean Air Lines Co. Ltd. (BRN 110-81-14794)</v>
          </cell>
          <cell r="M842">
            <v>42031</v>
          </cell>
          <cell r="N842" t="str">
            <v>ABG Darlehen</v>
          </cell>
          <cell r="O842" t="str">
            <v>1 Airbus A330-300 Fz. mit PW-Triebwerken (MSN 1590), einschl BFE - Lieferungen i.H.v. USD 9.275.335,00 (= 7,51%)</v>
          </cell>
          <cell r="P842">
            <v>50621</v>
          </cell>
          <cell r="Q842" t="str">
            <v>Airbusse</v>
          </cell>
          <cell r="R842">
            <v>5</v>
          </cell>
          <cell r="S842" t="str">
            <v>Transport / Infrastruktur</v>
          </cell>
          <cell r="T842">
            <v>506</v>
          </cell>
          <cell r="U842" t="str">
            <v>Flugzeuge</v>
          </cell>
        </row>
        <row r="843">
          <cell r="A843">
            <v>313468900313</v>
          </cell>
          <cell r="B843">
            <v>18060504</v>
          </cell>
          <cell r="D843">
            <v>6763601.3399999999</v>
          </cell>
          <cell r="E843">
            <v>5668905.9899999993</v>
          </cell>
          <cell r="F843">
            <v>1094695.3500000006</v>
          </cell>
          <cell r="G843">
            <v>100313468</v>
          </cell>
          <cell r="H843" t="str">
            <v>Export Credits Guarantee Department (ECGD)</v>
          </cell>
          <cell r="I843">
            <v>720</v>
          </cell>
          <cell r="J843" t="str">
            <v>China</v>
          </cell>
          <cell r="K843">
            <v>372001963</v>
          </cell>
          <cell r="L843" t="str">
            <v>China Southern Airlines Co. Ltd. (CSAC) (USCC 91440000100017600N)</v>
          </cell>
          <cell r="M843">
            <v>42244</v>
          </cell>
          <cell r="N843" t="str">
            <v>ABG Darlehen</v>
          </cell>
          <cell r="O843" t="str">
            <v>1 Airbus A 320-200 Fz. (MSN 6530) mit IAE-Triebwerk einschl. BFE-Lieferungen</v>
          </cell>
          <cell r="P843">
            <v>50621</v>
          </cell>
          <cell r="Q843" t="str">
            <v>Airbusse</v>
          </cell>
          <cell r="R843">
            <v>5</v>
          </cell>
          <cell r="S843" t="str">
            <v>Transport / Infrastruktur</v>
          </cell>
          <cell r="T843">
            <v>506</v>
          </cell>
          <cell r="U843" t="str">
            <v>Flugzeuge</v>
          </cell>
        </row>
        <row r="844">
          <cell r="A844">
            <v>4406</v>
          </cell>
          <cell r="B844">
            <v>6399140</v>
          </cell>
          <cell r="D844">
            <v>7906257.629999999</v>
          </cell>
          <cell r="E844">
            <v>5647326.8699999992</v>
          </cell>
          <cell r="F844">
            <v>2258930.7599999998</v>
          </cell>
          <cell r="G844">
            <v>100359482</v>
          </cell>
          <cell r="H844" t="str">
            <v>OFFICE DU DUCROIRE Grand-Duché de Luxembourg (ODL)</v>
          </cell>
          <cell r="I844">
            <v>52</v>
          </cell>
          <cell r="J844" t="str">
            <v>Turkey</v>
          </cell>
          <cell r="K844">
            <v>305200176</v>
          </cell>
          <cell r="L844" t="str">
            <v>Eregli Demir ve Celik Fabrikalari T.A.S.</v>
          </cell>
          <cell r="M844">
            <v>44222</v>
          </cell>
          <cell r="N844" t="str">
            <v>FKG isol.</v>
          </cell>
          <cell r="O844" t="str">
            <v>Lieferung eines Hochofens inkl. Leistungen</v>
          </cell>
          <cell r="P844">
            <v>80101</v>
          </cell>
          <cell r="Q844" t="str">
            <v>Stahl- und Hüttenwerke</v>
          </cell>
          <cell r="R844">
            <v>8</v>
          </cell>
          <cell r="S844" t="str">
            <v>Verarbeitende Industrie</v>
          </cell>
          <cell r="T844">
            <v>801</v>
          </cell>
          <cell r="U844" t="str">
            <v>Metallindustrie</v>
          </cell>
        </row>
        <row r="845">
          <cell r="A845">
            <v>101665906529</v>
          </cell>
          <cell r="B845">
            <v>33487324</v>
          </cell>
          <cell r="D845">
            <v>6300113.4699999997</v>
          </cell>
          <cell r="E845">
            <v>5625101.3200000003</v>
          </cell>
          <cell r="F845">
            <v>675012.14999999944</v>
          </cell>
          <cell r="G845">
            <v>100101665</v>
          </cell>
          <cell r="H845" t="str">
            <v>AKA Ausfuhrkredit-Gesellschaft mit beschränkter Haftung</v>
          </cell>
          <cell r="I845">
            <v>720</v>
          </cell>
          <cell r="J845" t="str">
            <v>China</v>
          </cell>
          <cell r="K845">
            <v>372019310</v>
          </cell>
          <cell r="L845" t="str">
            <v>The Export-Import Bank of China (China Exim Bank)</v>
          </cell>
          <cell r="M845">
            <v>42156</v>
          </cell>
          <cell r="N845" t="str">
            <v>FKG</v>
          </cell>
          <cell r="O845" t="str">
            <v>Lieferung einer Beiz-Anlage + Tandem-Kaltwalzwerk+Leistungen</v>
          </cell>
          <cell r="P845">
            <v>80104</v>
          </cell>
          <cell r="Q845" t="str">
            <v>Kaltwalzwerke</v>
          </cell>
          <cell r="R845">
            <v>8</v>
          </cell>
          <cell r="S845" t="str">
            <v>Verarbeitende Industrie</v>
          </cell>
          <cell r="T845">
            <v>801</v>
          </cell>
          <cell r="U845" t="str">
            <v>Metallindustrie</v>
          </cell>
        </row>
        <row r="846">
          <cell r="A846">
            <v>320477900268</v>
          </cell>
          <cell r="B846">
            <v>19280083</v>
          </cell>
          <cell r="D846">
            <v>6572745.5899999999</v>
          </cell>
          <cell r="E846">
            <v>5601623.6100000003</v>
          </cell>
          <cell r="F846">
            <v>971121.97999999952</v>
          </cell>
          <cell r="G846">
            <v>100320477</v>
          </cell>
          <cell r="H846" t="str">
            <v>BPIFRANCE ASSURANCE EXPORT</v>
          </cell>
          <cell r="I846">
            <v>728</v>
          </cell>
          <cell r="J846" t="str">
            <v>South Korea</v>
          </cell>
          <cell r="K846">
            <v>372800372</v>
          </cell>
          <cell r="L846" t="str">
            <v>Korean Air Lines Co. Ltd. (BRN 110-81-14794)</v>
          </cell>
          <cell r="M846">
            <v>41989</v>
          </cell>
          <cell r="N846" t="str">
            <v>ABG Darlehen</v>
          </cell>
          <cell r="O846" t="str">
            <v>1 Airbus A330-300 Fz. mit PW-Triebwerken (MSN 1576)</v>
          </cell>
          <cell r="P846">
            <v>50621</v>
          </cell>
          <cell r="Q846" t="str">
            <v>Airbusse</v>
          </cell>
          <cell r="R846">
            <v>5</v>
          </cell>
          <cell r="S846" t="str">
            <v>Transport / Infrastruktur</v>
          </cell>
          <cell r="T846">
            <v>506</v>
          </cell>
          <cell r="U846" t="str">
            <v>Flugzeuge</v>
          </cell>
        </row>
        <row r="847">
          <cell r="A847">
            <v>18594</v>
          </cell>
          <cell r="B847">
            <v>7823957</v>
          </cell>
          <cell r="D847">
            <v>5909043.7599999998</v>
          </cell>
          <cell r="E847">
            <v>5574569.5999999996</v>
          </cell>
          <cell r="F847">
            <v>334474.16000000015</v>
          </cell>
          <cell r="G847">
            <v>28482</v>
          </cell>
          <cell r="H847" t="str">
            <v>Körber Supply Chain Automation GmbH</v>
          </cell>
          <cell r="I847">
            <v>64</v>
          </cell>
          <cell r="J847" t="str">
            <v>Hungary</v>
          </cell>
          <cell r="K847">
            <v>306405244</v>
          </cell>
          <cell r="L847" t="str">
            <v>Paccor Hungary Kft.</v>
          </cell>
          <cell r="M847">
            <v>44335</v>
          </cell>
          <cell r="N847" t="str">
            <v>G + FG</v>
          </cell>
          <cell r="O847" t="str">
            <v>Lieferung, Montage und Inbetriebnahme einer automatisierten Logistikanlage</v>
          </cell>
          <cell r="P847">
            <v>80607</v>
          </cell>
          <cell r="Q847" t="str">
            <v>Maschinen für versch. Waren</v>
          </cell>
          <cell r="R847">
            <v>8</v>
          </cell>
          <cell r="S847" t="str">
            <v>Verarbeitende Industrie</v>
          </cell>
          <cell r="T847">
            <v>806</v>
          </cell>
          <cell r="U847" t="str">
            <v>Maschinenbau für die verarbeitende Industrie</v>
          </cell>
          <cell r="Y847">
            <v>45291</v>
          </cell>
        </row>
        <row r="848">
          <cell r="A848">
            <v>170908901363</v>
          </cell>
          <cell r="B848">
            <v>9060000</v>
          </cell>
          <cell r="D848">
            <v>7347186</v>
          </cell>
          <cell r="E848">
            <v>5566050</v>
          </cell>
          <cell r="F848">
            <v>1781136</v>
          </cell>
          <cell r="G848">
            <v>100170908</v>
          </cell>
          <cell r="H848" t="str">
            <v>COMMERZBANK Aktiengesellschaft</v>
          </cell>
          <cell r="I848">
            <v>52</v>
          </cell>
          <cell r="J848" t="str">
            <v>Turkey</v>
          </cell>
          <cell r="K848">
            <v>305200561</v>
          </cell>
          <cell r="L848" t="str">
            <v>Türkiye Is Bankasi A.S. (ISBANK)</v>
          </cell>
          <cell r="M848">
            <v>43409</v>
          </cell>
          <cell r="N848" t="str">
            <v>FKG</v>
          </cell>
          <cell r="O848" t="str">
            <v>Biomasse-Energieanlage</v>
          </cell>
          <cell r="P848">
            <v>40101</v>
          </cell>
          <cell r="Q848" t="str">
            <v>Biomassekraftwerke</v>
          </cell>
          <cell r="R848">
            <v>4</v>
          </cell>
          <cell r="S848" t="str">
            <v>Energie</v>
          </cell>
          <cell r="T848">
            <v>401</v>
          </cell>
          <cell r="U848" t="str">
            <v>Erneuerbare Energien</v>
          </cell>
        </row>
        <row r="849">
          <cell r="A849">
            <v>313468900243</v>
          </cell>
          <cell r="B849">
            <v>23299235</v>
          </cell>
          <cell r="D849">
            <v>5760424.0200000005</v>
          </cell>
          <cell r="E849">
            <v>5559058.54</v>
          </cell>
          <cell r="F849">
            <v>201365.48000000045</v>
          </cell>
          <cell r="G849">
            <v>100313468</v>
          </cell>
          <cell r="H849" t="str">
            <v>Export Credits Guarantee Department (ECGD)</v>
          </cell>
          <cell r="I849">
            <v>813</v>
          </cell>
          <cell r="J849" t="str">
            <v>Fiji</v>
          </cell>
          <cell r="K849">
            <v>381300415</v>
          </cell>
          <cell r="L849" t="str">
            <v>Air Pacific Ltd. (Fiji Airways)</v>
          </cell>
          <cell r="M849">
            <v>41646</v>
          </cell>
          <cell r="N849" t="str">
            <v>ABG Darlehen</v>
          </cell>
          <cell r="O849" t="str">
            <v>1 Airbus A330-200 Flugzeug mit RR-Triebwerken (MSN 1416)</v>
          </cell>
          <cell r="P849">
            <v>50621</v>
          </cell>
          <cell r="Q849" t="str">
            <v>Airbusse</v>
          </cell>
          <cell r="R849">
            <v>5</v>
          </cell>
          <cell r="S849" t="str">
            <v>Transport / Infrastruktur</v>
          </cell>
          <cell r="T849">
            <v>506</v>
          </cell>
          <cell r="U849" t="str">
            <v>Flugzeuge</v>
          </cell>
        </row>
        <row r="850">
          <cell r="A850">
            <v>313468900242</v>
          </cell>
          <cell r="B850">
            <v>23151379</v>
          </cell>
          <cell r="D850">
            <v>5734260.9500000011</v>
          </cell>
          <cell r="E850">
            <v>5553728.3500000006</v>
          </cell>
          <cell r="F850">
            <v>180532.60000000056</v>
          </cell>
          <cell r="G850">
            <v>100313468</v>
          </cell>
          <cell r="H850" t="str">
            <v>Export Credits Guarantee Department (ECGD)</v>
          </cell>
          <cell r="I850">
            <v>813</v>
          </cell>
          <cell r="J850" t="str">
            <v>Fiji</v>
          </cell>
          <cell r="K850">
            <v>381300415</v>
          </cell>
          <cell r="L850" t="str">
            <v>Air Pacific Ltd. (Fiji Airways)</v>
          </cell>
          <cell r="M850">
            <v>41682</v>
          </cell>
          <cell r="N850" t="str">
            <v>ABG Darlehen</v>
          </cell>
          <cell r="O850" t="str">
            <v>1 Airbus A330-200 Flugzeug mit RR-Triebwerken (MSN 1394)</v>
          </cell>
          <cell r="P850">
            <v>50621</v>
          </cell>
          <cell r="Q850" t="str">
            <v>Airbusse</v>
          </cell>
          <cell r="R850">
            <v>5</v>
          </cell>
          <cell r="S850" t="str">
            <v>Transport / Infrastruktur</v>
          </cell>
          <cell r="T850">
            <v>506</v>
          </cell>
          <cell r="U850" t="str">
            <v>Flugzeuge</v>
          </cell>
        </row>
        <row r="851">
          <cell r="A851">
            <v>338703900134</v>
          </cell>
          <cell r="B851">
            <v>34569798</v>
          </cell>
          <cell r="D851">
            <v>5553496.6200000001</v>
          </cell>
          <cell r="E851">
            <v>5553496.6200000001</v>
          </cell>
          <cell r="F851">
            <v>0</v>
          </cell>
          <cell r="G851">
            <v>100338703</v>
          </cell>
          <cell r="H851" t="str">
            <v>Hamburg Commercial Bank AG</v>
          </cell>
          <cell r="I851">
            <v>52</v>
          </cell>
          <cell r="J851" t="str">
            <v>Turkey</v>
          </cell>
          <cell r="K851">
            <v>305222920</v>
          </cell>
          <cell r="L851" t="str">
            <v>Onko Ilac Sanayi ve Ticaret A.S.</v>
          </cell>
          <cell r="M851">
            <v>41590</v>
          </cell>
          <cell r="N851" t="str">
            <v>FKG</v>
          </cell>
          <cell r="O851" t="str">
            <v>Lieferung und Montage von Anlagen zur Herstellung vonMedikam enten sowie Ausrüstungen für das Forschungs- undEntwicklungs zentrum</v>
          </cell>
          <cell r="P851">
            <v>80402</v>
          </cell>
          <cell r="Q851" t="str">
            <v>Medizinische Geräte und Anlagen</v>
          </cell>
          <cell r="R851">
            <v>8</v>
          </cell>
          <cell r="S851" t="str">
            <v>Verarbeitende Industrie</v>
          </cell>
          <cell r="T851">
            <v>804</v>
          </cell>
          <cell r="U851" t="str">
            <v>Medizintechnik/Forschung</v>
          </cell>
        </row>
        <row r="852">
          <cell r="A852">
            <v>356793900073</v>
          </cell>
          <cell r="B852">
            <v>15140000</v>
          </cell>
          <cell r="D852">
            <v>6662795.9700000007</v>
          </cell>
          <cell r="E852">
            <v>5552329.9500000002</v>
          </cell>
          <cell r="F852">
            <v>1110466.0200000005</v>
          </cell>
          <cell r="G852">
            <v>100356793</v>
          </cell>
          <cell r="H852" t="str">
            <v>ING Bank, eine Niederlassung der ING-DiBa AG</v>
          </cell>
          <cell r="I852">
            <v>664</v>
          </cell>
          <cell r="J852" t="str">
            <v>India</v>
          </cell>
          <cell r="K852">
            <v>40802</v>
          </cell>
          <cell r="L852" t="str">
            <v>JPFL Films Pvt. Ltd.</v>
          </cell>
          <cell r="M852">
            <v>42205</v>
          </cell>
          <cell r="N852" t="str">
            <v>FKG</v>
          </cell>
          <cell r="O852" t="str">
            <v>Produktionsanlage zur Herst.biaxal Polypropylen-Folien</v>
          </cell>
          <cell r="P852">
            <v>80302</v>
          </cell>
          <cell r="Q852" t="str">
            <v>Anlagen: Herst. von Kunststoffprod.</v>
          </cell>
          <cell r="R852">
            <v>8</v>
          </cell>
          <cell r="S852" t="str">
            <v>Verarbeitende Industrie</v>
          </cell>
          <cell r="T852">
            <v>803</v>
          </cell>
          <cell r="U852" t="str">
            <v>Kunststoffindustrie</v>
          </cell>
        </row>
        <row r="853">
          <cell r="A853">
            <v>21055</v>
          </cell>
          <cell r="B853">
            <v>18697500</v>
          </cell>
          <cell r="D853">
            <v>5530635.9000000004</v>
          </cell>
          <cell r="E853">
            <v>5530635.9000000004</v>
          </cell>
          <cell r="F853">
            <v>0</v>
          </cell>
          <cell r="G853">
            <v>100142672</v>
          </cell>
          <cell r="H853" t="str">
            <v>SMS group GmbH</v>
          </cell>
          <cell r="I853">
            <v>508</v>
          </cell>
          <cell r="J853" t="str">
            <v>Brazil</v>
          </cell>
          <cell r="K853">
            <v>350821981</v>
          </cell>
          <cell r="L853" t="str">
            <v>ArcelorMittal Brasil S.A.</v>
          </cell>
          <cell r="M853">
            <v>44378</v>
          </cell>
          <cell r="N853" t="str">
            <v>G + FG + G GG</v>
          </cell>
          <cell r="O853" t="str">
            <v>Engineering, Lieferung mechanischer und elektrischer Ausrüst ungen sowie der technischen Dokumentation, Überwachung der M ontage und der Inbetriebnahme für die Modernisierung der bes tehenden Pickling Line / Tandem Cold Mill (PLTCM)</v>
          </cell>
          <cell r="P853">
            <v>80104</v>
          </cell>
          <cell r="Q853" t="str">
            <v>Kaltwalzwerke</v>
          </cell>
          <cell r="R853">
            <v>8</v>
          </cell>
          <cell r="S853" t="str">
            <v>Verarbeitende Industrie</v>
          </cell>
          <cell r="T853">
            <v>801</v>
          </cell>
          <cell r="U853" t="str">
            <v>Metallindustrie</v>
          </cell>
          <cell r="Y853">
            <v>44957</v>
          </cell>
        </row>
        <row r="854">
          <cell r="A854">
            <v>170908901435</v>
          </cell>
          <cell r="B854">
            <v>11940996</v>
          </cell>
          <cell r="D854">
            <v>6581329.3699999992</v>
          </cell>
          <cell r="E854">
            <v>5484441.1200000001</v>
          </cell>
          <cell r="F854">
            <v>1096888.2499999991</v>
          </cell>
          <cell r="G854">
            <v>100170908</v>
          </cell>
          <cell r="H854" t="str">
            <v>COMMERZBANK Aktiengesellschaft</v>
          </cell>
          <cell r="I854">
            <v>85</v>
          </cell>
          <cell r="J854" t="str">
            <v>Uzbekistan</v>
          </cell>
          <cell r="K854">
            <v>308500034</v>
          </cell>
          <cell r="L854" t="str">
            <v>Joint-Stock Commercial Bank Asaka</v>
          </cell>
          <cell r="M854">
            <v>43560</v>
          </cell>
          <cell r="N854" t="str">
            <v>FKG</v>
          </cell>
          <cell r="O854" t="str">
            <v>Lieferung, Montage und Inbetriebnahme von Spinnvorbereitungs maschinen, Spinnma- schinen, Klima- und Filteranlage, Labora usrüstung, Dämpferanlage und weiterem Zu- behör</v>
          </cell>
          <cell r="P854">
            <v>60505</v>
          </cell>
          <cell r="Q854" t="str">
            <v>Textilmaschinen</v>
          </cell>
          <cell r="R854">
            <v>6</v>
          </cell>
          <cell r="S854" t="str">
            <v>Papier-, Holz-, Leder- und Textilindustrie</v>
          </cell>
          <cell r="T854">
            <v>605</v>
          </cell>
          <cell r="U854" t="str">
            <v>Maschinenbau Papier-, Holz-, Leder- und Textilindustrie</v>
          </cell>
        </row>
        <row r="855">
          <cell r="A855">
            <v>101665906635</v>
          </cell>
          <cell r="B855">
            <v>21999999</v>
          </cell>
          <cell r="D855">
            <v>5907329.5</v>
          </cell>
          <cell r="E855">
            <v>5469749.5200000005</v>
          </cell>
          <cell r="F855">
            <v>437579.97999999952</v>
          </cell>
          <cell r="G855">
            <v>100101665</v>
          </cell>
          <cell r="H855" t="str">
            <v>AKA Ausfuhrkredit-Gesellschaft mit beschränkter Haftung</v>
          </cell>
          <cell r="I855">
            <v>86</v>
          </cell>
          <cell r="J855" t="str">
            <v>Belarus</v>
          </cell>
          <cell r="K855">
            <v>308602293</v>
          </cell>
          <cell r="L855" t="str">
            <v>Development Bank of the Republic of Belarus</v>
          </cell>
          <cell r="M855">
            <v>43472</v>
          </cell>
          <cell r="N855" t="str">
            <v>FKG isol.</v>
          </cell>
          <cell r="O855" t="str">
            <v>Konzeption, Bau &amp; Lieferung von 4 Fernsehübertragungswagenei nschl. Ausrüstung sowie Training*Exporteur: Broadcast Soluti ons GmbH, Bingen</v>
          </cell>
          <cell r="P855">
            <v>50642</v>
          </cell>
          <cell r="Q855" t="str">
            <v>Spezialfahrzeuge</v>
          </cell>
          <cell r="R855">
            <v>5</v>
          </cell>
          <cell r="S855" t="str">
            <v>Transport / Infrastruktur</v>
          </cell>
          <cell r="T855">
            <v>506</v>
          </cell>
          <cell r="U855" t="str">
            <v>Transportmittel (ohne Flugzeug und Schiff)</v>
          </cell>
        </row>
        <row r="856">
          <cell r="A856">
            <v>231489901137</v>
          </cell>
          <cell r="B856">
            <v>44631000</v>
          </cell>
          <cell r="D856">
            <v>5905198.7000000002</v>
          </cell>
          <cell r="E856">
            <v>5467811.4800000004</v>
          </cell>
          <cell r="F856">
            <v>437387.21999999974</v>
          </cell>
          <cell r="G856">
            <v>100231489</v>
          </cell>
          <cell r="H856" t="str">
            <v>Landesbank Berlin AG</v>
          </cell>
          <cell r="I856">
            <v>52</v>
          </cell>
          <cell r="J856" t="str">
            <v>Turkey</v>
          </cell>
          <cell r="K856">
            <v>305200534</v>
          </cell>
          <cell r="L856" t="str">
            <v>Akbank TAS</v>
          </cell>
          <cell r="M856">
            <v>40800</v>
          </cell>
          <cell r="N856" t="str">
            <v>FKG</v>
          </cell>
          <cell r="O856" t="str">
            <v>Engineering, Lieferung, Montageüberwachung und Inbetrieb-nah me eines Kaltwalzkomplexes sowie Training des Personals</v>
          </cell>
          <cell r="P856">
            <v>80104</v>
          </cell>
          <cell r="Q856" t="str">
            <v>Kaltwalzwerke</v>
          </cell>
          <cell r="R856">
            <v>8</v>
          </cell>
          <cell r="S856" t="str">
            <v>Verarbeitende Industrie</v>
          </cell>
          <cell r="T856">
            <v>801</v>
          </cell>
          <cell r="U856" t="str">
            <v>Metallindustrie</v>
          </cell>
        </row>
        <row r="857">
          <cell r="A857">
            <v>9704</v>
          </cell>
          <cell r="B857">
            <v>7600000</v>
          </cell>
          <cell r="D857">
            <v>5779029.4100000001</v>
          </cell>
          <cell r="E857">
            <v>5452924.5</v>
          </cell>
          <cell r="F857">
            <v>326104.91000000015</v>
          </cell>
          <cell r="G857">
            <v>100394402</v>
          </cell>
          <cell r="H857" t="str">
            <v>Internationales Bankhaus Bodensee Aktiengesellschaft</v>
          </cell>
          <cell r="I857">
            <v>632</v>
          </cell>
          <cell r="J857" t="str">
            <v>Saudi Arabia</v>
          </cell>
          <cell r="K857">
            <v>19764</v>
          </cell>
          <cell r="L857" t="str">
            <v>Addar Water Company for Water, Juices and Plastic</v>
          </cell>
          <cell r="M857">
            <v>44109</v>
          </cell>
          <cell r="N857" t="str">
            <v>FKG</v>
          </cell>
          <cell r="O857" t="str">
            <v>Lieferung, Montage und Inbetriebnahme von 2 Anlagen zur Abfü llung vonWasser in PET Flaschen</v>
          </cell>
          <cell r="P857">
            <v>70205</v>
          </cell>
          <cell r="Q857" t="str">
            <v>Anlagen: Herstellung von Getränken</v>
          </cell>
          <cell r="R857">
            <v>7</v>
          </cell>
          <cell r="S857" t="str">
            <v>Agrarsektor und Nahrungsmittelindustrie</v>
          </cell>
          <cell r="T857">
            <v>702</v>
          </cell>
          <cell r="U857" t="str">
            <v>Anlagen zur Nahrungsmittelverarbeitung</v>
          </cell>
        </row>
        <row r="858">
          <cell r="A858">
            <v>23357</v>
          </cell>
          <cell r="B858">
            <v>6404400</v>
          </cell>
          <cell r="D858">
            <v>7045675</v>
          </cell>
          <cell r="E858">
            <v>5419750</v>
          </cell>
          <cell r="F858">
            <v>1625925</v>
          </cell>
          <cell r="G858">
            <v>100182709</v>
          </cell>
          <cell r="H858" t="str">
            <v>Landesbank Baden-Württemberg</v>
          </cell>
          <cell r="I858">
            <v>664</v>
          </cell>
          <cell r="J858" t="str">
            <v>India</v>
          </cell>
          <cell r="K858">
            <v>366410414</v>
          </cell>
          <cell r="L858" t="str">
            <v>Filatex India Limited</v>
          </cell>
          <cell r="M858">
            <v>44503</v>
          </cell>
          <cell r="N858" t="str">
            <v>FKG</v>
          </cell>
          <cell r="O858" t="str">
            <v>Lieferung, Montage- und Inbetriebnahmeüberwachung von 3 Spin nerei- und Aufwickelmaschinen zur Herstellung von POY-Garnen</v>
          </cell>
          <cell r="P858">
            <v>60401</v>
          </cell>
          <cell r="Q858" t="str">
            <v>Anlagen: Herstellung von Textilien</v>
          </cell>
          <cell r="R858">
            <v>6</v>
          </cell>
          <cell r="S858" t="str">
            <v>Papier-, Holz-, Leder- und Textilindustrie</v>
          </cell>
          <cell r="T858">
            <v>604</v>
          </cell>
          <cell r="U858" t="str">
            <v>Textil- und Lederindustrie</v>
          </cell>
        </row>
        <row r="859">
          <cell r="A859">
            <v>352247900049</v>
          </cell>
          <cell r="B859">
            <v>58012000</v>
          </cell>
          <cell r="D859">
            <v>5534650.0999999996</v>
          </cell>
          <cell r="E859">
            <v>5418469.96</v>
          </cell>
          <cell r="F859">
            <v>116180.13999999966</v>
          </cell>
          <cell r="G859">
            <v>100352247</v>
          </cell>
          <cell r="H859" t="str">
            <v>KfW IPEX-Bank GmbH</v>
          </cell>
          <cell r="I859">
            <v>736</v>
          </cell>
          <cell r="J859" t="str">
            <v>Taiwan</v>
          </cell>
          <cell r="K859">
            <v>373607966</v>
          </cell>
          <cell r="L859" t="str">
            <v>Chungwei Wind Power Co. Ltd.</v>
          </cell>
          <cell r="M859">
            <v>39595</v>
          </cell>
          <cell r="N859" t="str">
            <v>FKG isol.</v>
          </cell>
          <cell r="O859" t="str">
            <v>20 Windenergieanlagen für Bauabschnitt I(Bau-) Leistungen ei nschl. Montage, Montageüberwachung,Transport zur Baustelle, Fundamente und Verkabelung für dieersten 20 Windenergieanlag en (Bauabschnitt I)*Exporteur: InfraVest GmbH, Weingarten</v>
          </cell>
          <cell r="P859">
            <v>40103</v>
          </cell>
          <cell r="Q859" t="str">
            <v>Windkraft</v>
          </cell>
          <cell r="R859">
            <v>4</v>
          </cell>
          <cell r="S859" t="str">
            <v>Energie</v>
          </cell>
          <cell r="T859">
            <v>401</v>
          </cell>
          <cell r="U859" t="str">
            <v>Erneuerbare Energien</v>
          </cell>
          <cell r="X859">
            <v>78500000</v>
          </cell>
        </row>
        <row r="860">
          <cell r="A860">
            <v>101665906527</v>
          </cell>
          <cell r="B860">
            <v>27193562</v>
          </cell>
          <cell r="D860">
            <v>6168303.6500000004</v>
          </cell>
          <cell r="E860">
            <v>5410792.6799999997</v>
          </cell>
          <cell r="F860">
            <v>757510.97000000067</v>
          </cell>
          <cell r="G860">
            <v>100101665</v>
          </cell>
          <cell r="H860" t="str">
            <v>AKA Ausfuhrkredit-Gesellschaft mit beschränkter Haftung</v>
          </cell>
          <cell r="I860">
            <v>720</v>
          </cell>
          <cell r="J860" t="str">
            <v>China</v>
          </cell>
          <cell r="K860">
            <v>372019310</v>
          </cell>
          <cell r="L860" t="str">
            <v>The Export-Import Bank of China (China Exim Bank)</v>
          </cell>
          <cell r="M860">
            <v>42157</v>
          </cell>
          <cell r="N860" t="str">
            <v>FKG</v>
          </cell>
          <cell r="O860" t="str">
            <v>Eine kontinuierliche Glühlinie</v>
          </cell>
          <cell r="P860">
            <v>80104</v>
          </cell>
          <cell r="Q860" t="str">
            <v>Kaltwalzwerke</v>
          </cell>
          <cell r="R860">
            <v>8</v>
          </cell>
          <cell r="S860" t="str">
            <v>Verarbeitende Industrie</v>
          </cell>
          <cell r="T860">
            <v>801</v>
          </cell>
          <cell r="U860" t="str">
            <v>Metallindustrie</v>
          </cell>
        </row>
        <row r="861">
          <cell r="A861">
            <v>163405900587</v>
          </cell>
          <cell r="B861">
            <v>11000000</v>
          </cell>
          <cell r="D861">
            <v>6707632.4200000009</v>
          </cell>
          <cell r="E861">
            <v>5409380.9799999995</v>
          </cell>
          <cell r="F861">
            <v>1298251.4400000013</v>
          </cell>
          <cell r="G861">
            <v>100163405</v>
          </cell>
          <cell r="H861" t="str">
            <v>DZ BANK AG Deutsche Zentral-Genossenschaftsbank, Frankfurt am Main</v>
          </cell>
          <cell r="I861">
            <v>720</v>
          </cell>
          <cell r="J861" t="str">
            <v>China</v>
          </cell>
          <cell r="K861">
            <v>372010121</v>
          </cell>
          <cell r="L861" t="str">
            <v>Fujian Eversun Jinjiang Co., Ltd.</v>
          </cell>
          <cell r="M861">
            <v>43434</v>
          </cell>
          <cell r="N861" t="str">
            <v>FKG isol.</v>
          </cell>
          <cell r="O861" t="str">
            <v>Produktionsanlage zur Herstellung von Polyamid-Lieferungen, Engineering sowie Montage- und Inbetriebnahme-überwachung-Ex porteur: Uhde Inventa-Fischer GmbH, Berlin</v>
          </cell>
          <cell r="P861">
            <v>80603</v>
          </cell>
          <cell r="Q861" t="str">
            <v>Maschinen für Kunststoffindustrie</v>
          </cell>
          <cell r="R861">
            <v>8</v>
          </cell>
          <cell r="S861" t="str">
            <v>Verarbeitende Industrie</v>
          </cell>
          <cell r="T861">
            <v>806</v>
          </cell>
          <cell r="U861" t="str">
            <v>Maschinenbau für die verarbeitende Industrie</v>
          </cell>
        </row>
        <row r="862">
          <cell r="A862">
            <v>17852</v>
          </cell>
          <cell r="B862">
            <v>8358801</v>
          </cell>
          <cell r="D862">
            <v>6082303.75</v>
          </cell>
          <cell r="E862">
            <v>5396000</v>
          </cell>
          <cell r="F862">
            <v>686303.75</v>
          </cell>
          <cell r="G862">
            <v>100329681</v>
          </cell>
          <cell r="H862" t="str">
            <v>Wirtgen International GmbH</v>
          </cell>
          <cell r="I862">
            <v>84</v>
          </cell>
          <cell r="J862" t="str">
            <v>Ukraine</v>
          </cell>
          <cell r="K862">
            <v>28284</v>
          </cell>
          <cell r="L862" t="str">
            <v>LLC JV Autostrada (EDRPOU 40148165 )</v>
          </cell>
          <cell r="M862">
            <v>44293</v>
          </cell>
          <cell r="N862" t="str">
            <v>G</v>
          </cell>
          <cell r="O862" t="str">
            <v>Lieferung von 60 Maschinen für den Strassenbau</v>
          </cell>
          <cell r="P862">
            <v>51102</v>
          </cell>
          <cell r="Q862" t="str">
            <v>Maschinen zum Baustoffmaschinen-Bau</v>
          </cell>
          <cell r="R862">
            <v>5</v>
          </cell>
          <cell r="S862" t="str">
            <v>Transport / Infrastruktur</v>
          </cell>
          <cell r="T862">
            <v>511</v>
          </cell>
          <cell r="U862" t="str">
            <v>Maschinenbau Infrastruktur</v>
          </cell>
        </row>
        <row r="863">
          <cell r="A863">
            <v>327262900018</v>
          </cell>
          <cell r="B863">
            <v>19070733</v>
          </cell>
          <cell r="D863">
            <v>6258269.54</v>
          </cell>
          <cell r="E863">
            <v>5395059.9499999993</v>
          </cell>
          <cell r="F863">
            <v>863209.59000000078</v>
          </cell>
          <cell r="G863">
            <v>100327262</v>
          </cell>
          <cell r="H863" t="str">
            <v>ATRADIUS Dutch State Business N.V.</v>
          </cell>
          <cell r="I863">
            <v>668</v>
          </cell>
          <cell r="J863" t="str">
            <v>Sri Lanka</v>
          </cell>
          <cell r="K863">
            <v>366809060</v>
          </cell>
          <cell r="L863" t="str">
            <v>DEMOKRATISCHE SOZIALISTISCHE REPUBLIK SRI LANKA V.D. MINISTRY OF FINANCE AND MASS MEDIA</v>
          </cell>
          <cell r="M863">
            <v>40939</v>
          </cell>
          <cell r="N863" t="str">
            <v>FB + B</v>
          </cell>
          <cell r="O863" t="str">
            <v>Errichtung eines schlüsselfertigen Krankenhauses: Planung,Ba usausführung, Einrichtung, inkl. medizinische Ausrüstungsowi e Projektmanagement, Wartung und Training</v>
          </cell>
          <cell r="P863">
            <v>50302</v>
          </cell>
          <cell r="Q863" t="str">
            <v>Ausstattungen für Krankenhäuser</v>
          </cell>
          <cell r="R863">
            <v>5</v>
          </cell>
          <cell r="S863" t="str">
            <v>Transport / Infrastruktur</v>
          </cell>
          <cell r="T863">
            <v>503</v>
          </cell>
          <cell r="U863" t="str">
            <v>Krankenhäuser</v>
          </cell>
        </row>
        <row r="864">
          <cell r="A864">
            <v>163337903579</v>
          </cell>
          <cell r="B864">
            <v>10587250</v>
          </cell>
          <cell r="D864">
            <v>6577876.6099999994</v>
          </cell>
          <cell r="E864">
            <v>5391702.1600000001</v>
          </cell>
          <cell r="F864">
            <v>1186174.4499999993</v>
          </cell>
          <cell r="G864">
            <v>100163337</v>
          </cell>
          <cell r="H864" t="str">
            <v>UniCredit Bank AG</v>
          </cell>
          <cell r="I864">
            <v>52</v>
          </cell>
          <cell r="J864" t="str">
            <v>Turkey</v>
          </cell>
          <cell r="K864">
            <v>305201294</v>
          </cell>
          <cell r="L864" t="str">
            <v>Istanbul Gübre Sanayii A.S. (IGSAS)</v>
          </cell>
          <cell r="M864">
            <v>43381</v>
          </cell>
          <cell r="N864" t="str">
            <v>FKG</v>
          </cell>
          <cell r="O864" t="str">
            <v>Lieferung von Anlagen zur Herstellung von Düngemittel</v>
          </cell>
          <cell r="P864">
            <v>30201</v>
          </cell>
          <cell r="Q864" t="str">
            <v>Anlagen: Herst. von Düngemitteln</v>
          </cell>
          <cell r="R864">
            <v>3</v>
          </cell>
          <cell r="S864" t="str">
            <v>Chemie</v>
          </cell>
          <cell r="T864">
            <v>302</v>
          </cell>
          <cell r="U864" t="str">
            <v>Düngemittel</v>
          </cell>
        </row>
        <row r="865">
          <cell r="A865">
            <v>170908901499</v>
          </cell>
          <cell r="B865">
            <v>10342413</v>
          </cell>
          <cell r="D865">
            <v>6448154.5500000007</v>
          </cell>
          <cell r="E865">
            <v>5381618.6100000003</v>
          </cell>
          <cell r="F865">
            <v>1066535.9400000004</v>
          </cell>
          <cell r="G865">
            <v>100170908</v>
          </cell>
          <cell r="H865" t="str">
            <v>COMMERZBANK Aktiengesellschaft</v>
          </cell>
          <cell r="I865">
            <v>85</v>
          </cell>
          <cell r="J865" t="str">
            <v>Uzbekistan</v>
          </cell>
          <cell r="K865">
            <v>308500033</v>
          </cell>
          <cell r="L865" t="str">
            <v>National Bank for Foreign Economic Activity of the Republic of Uzbekistan</v>
          </cell>
          <cell r="M865">
            <v>43612</v>
          </cell>
          <cell r="N865" t="str">
            <v>FKG</v>
          </cell>
          <cell r="O865" t="str">
            <v>Spinnereivorbereitungs-, Ringspinn- und SpulmaschinenLieferu ng, Montage und Inbetriebnahme</v>
          </cell>
          <cell r="P865">
            <v>60505</v>
          </cell>
          <cell r="Q865" t="str">
            <v>Textilmaschinen</v>
          </cell>
          <cell r="R865">
            <v>6</v>
          </cell>
          <cell r="S865" t="str">
            <v>Papier-, Holz-, Leder- und Textilindustrie</v>
          </cell>
          <cell r="T865">
            <v>605</v>
          </cell>
          <cell r="U865" t="str">
            <v>Maschinenbau Papier-, Holz-, Leder- und Textilindustrie</v>
          </cell>
          <cell r="Y865">
            <v>44256</v>
          </cell>
        </row>
        <row r="866">
          <cell r="A866">
            <v>101665906524</v>
          </cell>
          <cell r="B866">
            <v>11360955</v>
          </cell>
          <cell r="D866">
            <v>5584057.75</v>
          </cell>
          <cell r="E866">
            <v>5364095.82</v>
          </cell>
          <cell r="F866">
            <v>219961.9299999997</v>
          </cell>
          <cell r="G866">
            <v>100101665</v>
          </cell>
          <cell r="H866" t="str">
            <v>AKA Ausfuhrkredit-Gesellschaft mit beschränkter Haftung</v>
          </cell>
          <cell r="I866">
            <v>664</v>
          </cell>
          <cell r="J866" t="str">
            <v>India</v>
          </cell>
          <cell r="K866">
            <v>366415781</v>
          </cell>
          <cell r="L866" t="str">
            <v>Shubhalakshmi Polyesters Ltd.</v>
          </cell>
          <cell r="M866">
            <v>42312</v>
          </cell>
          <cell r="N866" t="str">
            <v>FKG</v>
          </cell>
          <cell r="O866" t="str">
            <v>Lieferung von 4 Spinnerei- und Aufwickelmaschinen einschl.Le istungen</v>
          </cell>
          <cell r="P866">
            <v>60505</v>
          </cell>
          <cell r="Q866" t="str">
            <v>Textilmaschinen</v>
          </cell>
          <cell r="R866">
            <v>6</v>
          </cell>
          <cell r="S866" t="str">
            <v>Papier-, Holz-, Leder- und Textilindustrie</v>
          </cell>
          <cell r="T866">
            <v>605</v>
          </cell>
          <cell r="U866" t="str">
            <v>Maschinenbau Papier-, Holz-, Leder- und Textilindustrie</v>
          </cell>
        </row>
        <row r="867">
          <cell r="A867">
            <v>101665906456</v>
          </cell>
          <cell r="B867">
            <v>27458555</v>
          </cell>
          <cell r="D867">
            <v>6039673.919999999</v>
          </cell>
          <cell r="E867">
            <v>5347739.6599999992</v>
          </cell>
          <cell r="F867">
            <v>691934.25999999978</v>
          </cell>
          <cell r="G867">
            <v>100101665</v>
          </cell>
          <cell r="H867" t="str">
            <v>AKA Ausfuhrkredit-Gesellschaft mit beschränkter Haftung</v>
          </cell>
          <cell r="I867">
            <v>52</v>
          </cell>
          <cell r="J867" t="str">
            <v>Turkey</v>
          </cell>
          <cell r="K867">
            <v>305216992</v>
          </cell>
          <cell r="L867" t="str">
            <v>Eruslu Saglik Ürünleri Sanayi ve Ticaret A.S.</v>
          </cell>
          <cell r="M867">
            <v>41834</v>
          </cell>
          <cell r="N867" t="str">
            <v>FKG</v>
          </cell>
          <cell r="O867" t="str">
            <v>13 Maschinen zur Herstellung und Bedruckung von Verpackungen</v>
          </cell>
          <cell r="P867">
            <v>80605</v>
          </cell>
          <cell r="Q867" t="str">
            <v>Verpackungsmaschinen</v>
          </cell>
          <cell r="R867">
            <v>8</v>
          </cell>
          <cell r="S867" t="str">
            <v>Verarbeitende Industrie</v>
          </cell>
          <cell r="T867">
            <v>806</v>
          </cell>
          <cell r="U867" t="str">
            <v>Maschinenbau für die verarbeitende Industrie</v>
          </cell>
        </row>
        <row r="868">
          <cell r="A868">
            <v>166454900444</v>
          </cell>
          <cell r="B868">
            <v>17131000</v>
          </cell>
          <cell r="D868">
            <v>6240796.1400000006</v>
          </cell>
          <cell r="E868">
            <v>5329978.45</v>
          </cell>
          <cell r="F868">
            <v>910817.69000000041</v>
          </cell>
          <cell r="G868">
            <v>100166454</v>
          </cell>
          <cell r="H868" t="str">
            <v>Bayerische Landesbank</v>
          </cell>
          <cell r="I868">
            <v>52</v>
          </cell>
          <cell r="J868" t="str">
            <v>Turkey</v>
          </cell>
          <cell r="K868">
            <v>305223438</v>
          </cell>
          <cell r="L868" t="str">
            <v>Bursa Temiz Enerji Elektrik Üretim Sanayi ve Ticaret A.S.</v>
          </cell>
          <cell r="M868">
            <v>42033</v>
          </cell>
          <cell r="N868" t="str">
            <v>FKG isol.</v>
          </cell>
          <cell r="O868" t="str">
            <v>Lieferung + Errichtung von 7 Windkraftanlagen*Exporteur: Nor dex Energy GmbH, Hamburg</v>
          </cell>
          <cell r="P868">
            <v>40103</v>
          </cell>
          <cell r="Q868" t="str">
            <v>Windkraft</v>
          </cell>
          <cell r="R868">
            <v>4</v>
          </cell>
          <cell r="S868" t="str">
            <v>Energie</v>
          </cell>
          <cell r="T868">
            <v>401</v>
          </cell>
          <cell r="U868" t="str">
            <v>Erneuerbare Energien</v>
          </cell>
        </row>
        <row r="869">
          <cell r="A869">
            <v>24936</v>
          </cell>
          <cell r="B869">
            <v>15169671</v>
          </cell>
          <cell r="D869">
            <v>5329719.38</v>
          </cell>
          <cell r="E869">
            <v>5329719.38</v>
          </cell>
          <cell r="F869">
            <v>0</v>
          </cell>
          <cell r="G869">
            <v>100142672</v>
          </cell>
          <cell r="H869" t="str">
            <v>SMS group GmbH</v>
          </cell>
          <cell r="I869">
            <v>664</v>
          </cell>
          <cell r="J869" t="str">
            <v>India</v>
          </cell>
          <cell r="K869">
            <v>366400487</v>
          </cell>
          <cell r="L869" t="str">
            <v>Tata Steel Limited</v>
          </cell>
          <cell r="M869">
            <v>44544</v>
          </cell>
          <cell r="N869" t="str">
            <v>G + FG + G GG</v>
          </cell>
          <cell r="O869" t="str">
            <v>Lieferung, Montage und Inbetriebnahme eines LD-Konverters in cl. Gasreinigungsowie Entgasungs- und Entschwefelungsanlage</v>
          </cell>
          <cell r="P869">
            <v>80101</v>
          </cell>
          <cell r="Q869" t="str">
            <v>Stahl- und Hüttenwerke</v>
          </cell>
          <cell r="R869">
            <v>8</v>
          </cell>
          <cell r="S869" t="str">
            <v>Verarbeitende Industrie</v>
          </cell>
          <cell r="T869">
            <v>801</v>
          </cell>
          <cell r="U869" t="str">
            <v>Metallindustrie</v>
          </cell>
          <cell r="Y869">
            <v>45292</v>
          </cell>
        </row>
        <row r="870">
          <cell r="A870">
            <v>231489901349</v>
          </cell>
          <cell r="B870">
            <v>15941795</v>
          </cell>
          <cell r="D870">
            <v>6393218.21</v>
          </cell>
          <cell r="E870">
            <v>5327681.8500000006</v>
          </cell>
          <cell r="F870">
            <v>1065536.3599999994</v>
          </cell>
          <cell r="G870">
            <v>100231489</v>
          </cell>
          <cell r="H870" t="str">
            <v>Landesbank Berlin AG</v>
          </cell>
          <cell r="I870">
            <v>52</v>
          </cell>
          <cell r="J870" t="str">
            <v>Turkey</v>
          </cell>
          <cell r="K870">
            <v>305200555</v>
          </cell>
          <cell r="L870" t="str">
            <v>Türkiye Vakiflar Bankasi TAO (VakifBank)</v>
          </cell>
          <cell r="M870">
            <v>42142</v>
          </cell>
          <cell r="N870" t="str">
            <v>FKG isol.</v>
          </cell>
          <cell r="O870" t="str">
            <v>10 Windturbinen*Exporteure: Nordex Energy GmbH, HamburgNorde x Enerji A.S., Istanbul</v>
          </cell>
          <cell r="P870">
            <v>40103</v>
          </cell>
          <cell r="Q870" t="str">
            <v>Windkraft</v>
          </cell>
          <cell r="R870">
            <v>4</v>
          </cell>
          <cell r="S870" t="str">
            <v>Energie</v>
          </cell>
          <cell r="T870">
            <v>401</v>
          </cell>
          <cell r="U870" t="str">
            <v>Erneuerbare Energien</v>
          </cell>
        </row>
        <row r="871">
          <cell r="A871">
            <v>124176907083</v>
          </cell>
          <cell r="B871">
            <v>29166750</v>
          </cell>
          <cell r="D871">
            <v>6396721.6399999997</v>
          </cell>
          <cell r="E871">
            <v>5269249.0999999996</v>
          </cell>
          <cell r="F871">
            <v>1127472.54</v>
          </cell>
          <cell r="G871">
            <v>100124176</v>
          </cell>
          <cell r="H871" t="str">
            <v>KfW</v>
          </cell>
          <cell r="I871">
            <v>98</v>
          </cell>
          <cell r="J871" t="str">
            <v>Serbia</v>
          </cell>
          <cell r="K871">
            <v>309800179</v>
          </cell>
          <cell r="L871" t="str">
            <v>JP Elektroprivreda Srbije</v>
          </cell>
          <cell r="M871">
            <v>42450</v>
          </cell>
          <cell r="N871" t="str">
            <v>FKB isol.</v>
          </cell>
          <cell r="O871" t="str">
            <v>Lieferungen von Ausrüstungen für einen neuen Lagerplatz amTa gebau "Tamnava", bestehend aus 1 Brechanlage, 1 Absetzer,2 P ortalkratzern, 1 Bandanlage sowie Ergänzungsausrüstungeneins chl. Montage*Exporteur: FAM Magdeburger Förderanlagen u</v>
          </cell>
          <cell r="P871">
            <v>10201</v>
          </cell>
          <cell r="Q871" t="str">
            <v>Anlagen: Abbau von Kohle</v>
          </cell>
          <cell r="R871">
            <v>1</v>
          </cell>
          <cell r="S871" t="str">
            <v>Bergbau, inkl. Verarbeitung</v>
          </cell>
          <cell r="T871">
            <v>102</v>
          </cell>
          <cell r="U871" t="str">
            <v>Bergbau übertage</v>
          </cell>
        </row>
        <row r="872">
          <cell r="A872">
            <v>274509900031</v>
          </cell>
          <cell r="B872">
            <v>6690500</v>
          </cell>
          <cell r="D872">
            <v>5581810.9999999991</v>
          </cell>
          <cell r="E872">
            <v>5266690.1899999995</v>
          </cell>
          <cell r="F872">
            <v>315120.80999999959</v>
          </cell>
          <cell r="G872">
            <v>100274509</v>
          </cell>
          <cell r="H872" t="str">
            <v>HSBC Trinkaus &amp; Burkhardt GmbH</v>
          </cell>
          <cell r="I872">
            <v>400</v>
          </cell>
          <cell r="J872" t="str">
            <v>United States</v>
          </cell>
          <cell r="K872">
            <v>340018973</v>
          </cell>
          <cell r="L872" t="str">
            <v>Fitesa Simpsonville Inc.</v>
          </cell>
          <cell r="M872">
            <v>41743</v>
          </cell>
          <cell r="N872" t="str">
            <v>FKG isol.</v>
          </cell>
          <cell r="O872" t="str">
            <v>Lieferung + Errichtung einer Spinnvliesanlage und Leistungen *Exporteur: Reifenhäuser REICOFIL GmbH &amp; Co KG, Troisdorf</v>
          </cell>
          <cell r="P872">
            <v>80603</v>
          </cell>
          <cell r="Q872" t="str">
            <v>Maschinen für Kunststoffindustrie</v>
          </cell>
          <cell r="R872">
            <v>8</v>
          </cell>
          <cell r="S872" t="str">
            <v>Verarbeitende Industrie</v>
          </cell>
          <cell r="T872">
            <v>806</v>
          </cell>
          <cell r="U872" t="str">
            <v>Maschinenbau für die verarbeitende Industrie</v>
          </cell>
        </row>
        <row r="873">
          <cell r="A873">
            <v>22266</v>
          </cell>
          <cell r="B873">
            <v>11084231</v>
          </cell>
          <cell r="D873">
            <v>5234883.38</v>
          </cell>
          <cell r="E873">
            <v>5234883.38</v>
          </cell>
          <cell r="F873">
            <v>0</v>
          </cell>
          <cell r="G873">
            <v>100142672</v>
          </cell>
          <cell r="H873" t="str">
            <v>SMS group GmbH</v>
          </cell>
          <cell r="I873">
            <v>720</v>
          </cell>
          <cell r="J873" t="str">
            <v>China</v>
          </cell>
          <cell r="K873">
            <v>32614</v>
          </cell>
          <cell r="L873" t="str">
            <v>Shaanxi Zaiwei New Material Co. Ltd.</v>
          </cell>
          <cell r="M873">
            <v>44434</v>
          </cell>
          <cell r="N873" t="str">
            <v>G + FG + G GG</v>
          </cell>
          <cell r="O873" t="str">
            <v>Lieferung, Montage und Inbetriebnahme einer Kupferdraht-Prod uktionslinie</v>
          </cell>
          <cell r="P873">
            <v>80601</v>
          </cell>
          <cell r="Q873" t="str">
            <v>Maschinen für Metallerzeugnisse</v>
          </cell>
          <cell r="R873">
            <v>8</v>
          </cell>
          <cell r="S873" t="str">
            <v>Verarbeitende Industrie</v>
          </cell>
          <cell r="T873">
            <v>806</v>
          </cell>
          <cell r="U873" t="str">
            <v>Maschinenbau für die verarbeitende Industrie</v>
          </cell>
        </row>
        <row r="874">
          <cell r="A874">
            <v>22566</v>
          </cell>
          <cell r="B874">
            <v>11084231</v>
          </cell>
          <cell r="D874">
            <v>5234883.3599999994</v>
          </cell>
          <cell r="E874">
            <v>5234883.3599999994</v>
          </cell>
          <cell r="F874">
            <v>0</v>
          </cell>
          <cell r="G874">
            <v>100142672</v>
          </cell>
          <cell r="H874" t="str">
            <v>SMS group GmbH</v>
          </cell>
          <cell r="I874">
            <v>720</v>
          </cell>
          <cell r="J874" t="str">
            <v>China</v>
          </cell>
          <cell r="K874">
            <v>32910</v>
          </cell>
          <cell r="L874" t="str">
            <v>Amer Taiqiang (Pingyang) Electronic Information Co. Ltd.</v>
          </cell>
          <cell r="M874">
            <v>44434</v>
          </cell>
          <cell r="N874" t="str">
            <v>G + FG + G GG</v>
          </cell>
          <cell r="O874" t="str">
            <v>Lieferung, Montage und Inbetriebnahme einer Kupferdraht-Prod uktionslinie</v>
          </cell>
          <cell r="P874">
            <v>80601</v>
          </cell>
          <cell r="Q874" t="str">
            <v>Maschinen für Metallerzeugnisse</v>
          </cell>
          <cell r="R874">
            <v>8</v>
          </cell>
          <cell r="S874" t="str">
            <v>Verarbeitende Industrie</v>
          </cell>
          <cell r="T874">
            <v>806</v>
          </cell>
          <cell r="U874" t="str">
            <v>Maschinenbau für die verarbeitende Industrie</v>
          </cell>
        </row>
        <row r="875">
          <cell r="A875">
            <v>352247900266</v>
          </cell>
          <cell r="B875">
            <v>92907519</v>
          </cell>
          <cell r="D875">
            <v>5448021.25</v>
          </cell>
          <cell r="E875">
            <v>5232578.97</v>
          </cell>
          <cell r="F875">
            <v>215442.28000000026</v>
          </cell>
          <cell r="G875">
            <v>100166454</v>
          </cell>
          <cell r="H875" t="str">
            <v>Bayerische Landesbank</v>
          </cell>
          <cell r="I875">
            <v>52</v>
          </cell>
          <cell r="J875" t="str">
            <v>Turkey</v>
          </cell>
          <cell r="K875">
            <v>305203331</v>
          </cell>
          <cell r="L875" t="str">
            <v>Modern Karton Sanayi ve Ticaret A.S.</v>
          </cell>
          <cell r="M875">
            <v>41493</v>
          </cell>
          <cell r="N875" t="str">
            <v>FKG</v>
          </cell>
          <cell r="O875" t="str">
            <v>Lieferung und Montage der maschinellen Hauptkomponenten(Stof faufbereitung, Papiermaschine und Winder)</v>
          </cell>
          <cell r="P875">
            <v>60202</v>
          </cell>
          <cell r="Q875" t="str">
            <v>Anlagen: Herst. von Papier, Pappe</v>
          </cell>
          <cell r="R875">
            <v>6</v>
          </cell>
          <cell r="S875" t="str">
            <v>Papier-, Holz-, Leder- und Textilindustrie</v>
          </cell>
          <cell r="T875">
            <v>602</v>
          </cell>
          <cell r="U875" t="str">
            <v>Papier- und Zellstoffherstellung</v>
          </cell>
        </row>
        <row r="876">
          <cell r="A876">
            <v>166454900437</v>
          </cell>
          <cell r="B876">
            <v>13012900</v>
          </cell>
          <cell r="D876">
            <v>6585045.8499999996</v>
          </cell>
          <cell r="E876">
            <v>5230416.2</v>
          </cell>
          <cell r="F876">
            <v>1354629.6499999994</v>
          </cell>
          <cell r="G876">
            <v>100166454</v>
          </cell>
          <cell r="H876" t="str">
            <v>Bayerische Landesbank</v>
          </cell>
          <cell r="I876">
            <v>52</v>
          </cell>
          <cell r="J876" t="str">
            <v>Turkey</v>
          </cell>
          <cell r="K876">
            <v>305223312</v>
          </cell>
          <cell r="L876" t="str">
            <v>Tayf Enerji Yatirim Üretim ve Tic. A.S.</v>
          </cell>
          <cell r="M876">
            <v>41920</v>
          </cell>
          <cell r="N876" t="str">
            <v>FKG isol.</v>
          </cell>
          <cell r="O876" t="str">
            <v>Windkraftprojekt Ödemis in Tire, Izmir*Exporteur: Nordex Ene rgy GmbH, 22419 Hamburg + Nordex EnerjiA.S., Istanbul</v>
          </cell>
          <cell r="P876">
            <v>40103</v>
          </cell>
          <cell r="Q876" t="str">
            <v>Windkraft</v>
          </cell>
          <cell r="R876">
            <v>4</v>
          </cell>
          <cell r="S876" t="str">
            <v>Energie</v>
          </cell>
          <cell r="T876">
            <v>401</v>
          </cell>
          <cell r="U876" t="str">
            <v>Erneuerbare Energien</v>
          </cell>
          <cell r="Y876">
            <v>41913</v>
          </cell>
        </row>
        <row r="877">
          <cell r="A877">
            <v>357838900003</v>
          </cell>
          <cell r="B877">
            <v>126912199</v>
          </cell>
          <cell r="D877">
            <v>5404901.1399999997</v>
          </cell>
          <cell r="E877">
            <v>5197020.33</v>
          </cell>
          <cell r="F877">
            <v>207880.80999999959</v>
          </cell>
          <cell r="G877">
            <v>100357838</v>
          </cell>
          <cell r="H877" t="str">
            <v>Export-Import Bank of the United States (US EXIMBANK)</v>
          </cell>
          <cell r="I877">
            <v>624</v>
          </cell>
          <cell r="J877" t="str">
            <v>Israel</v>
          </cell>
          <cell r="K877">
            <v>362400155</v>
          </cell>
          <cell r="L877" t="str">
            <v>Oil Refineries Ltd t/a Bazan</v>
          </cell>
          <cell r="M877">
            <v>40604</v>
          </cell>
          <cell r="N877" t="str">
            <v>FKG isol.</v>
          </cell>
          <cell r="O877" t="str">
            <v>Errichtung einer Raffinerieanlage für Schweröl*Exporteur: At rafin LLC</v>
          </cell>
          <cell r="P877">
            <v>20401</v>
          </cell>
          <cell r="Q877" t="str">
            <v>Raffinerien</v>
          </cell>
          <cell r="R877">
            <v>2</v>
          </cell>
          <cell r="S877" t="str">
            <v>Erdöl- und Erdgasförderung inkl. Verarbeitung</v>
          </cell>
          <cell r="T877">
            <v>204</v>
          </cell>
          <cell r="U877" t="str">
            <v>Erdölverarbeitung</v>
          </cell>
          <cell r="Y877">
            <v>41275</v>
          </cell>
        </row>
        <row r="878">
          <cell r="A878">
            <v>101665906669</v>
          </cell>
          <cell r="B878">
            <v>7375000</v>
          </cell>
          <cell r="D878">
            <v>6649146.6800000016</v>
          </cell>
          <cell r="E878">
            <v>5194645.8400000008</v>
          </cell>
          <cell r="F878">
            <v>1454500.8400000008</v>
          </cell>
          <cell r="G878">
            <v>100101665</v>
          </cell>
          <cell r="H878" t="str">
            <v>AKA Ausfuhrkredit-Gesellschaft mit beschränkter Haftung</v>
          </cell>
          <cell r="I878">
            <v>664</v>
          </cell>
          <cell r="J878" t="str">
            <v>India</v>
          </cell>
          <cell r="K878">
            <v>366420825</v>
          </cell>
          <cell r="L878" t="str">
            <v>PNP Polymers Pvt.Ltd.</v>
          </cell>
          <cell r="M878">
            <v>43957</v>
          </cell>
          <cell r="N878" t="str">
            <v>FKG</v>
          </cell>
          <cell r="O878" t="str">
            <v>Lieferung von 2 Spinnerei- und Aufwickelmaschinen zurHerstel lung von POY- und FDY-Garnen einschl. Leistungen</v>
          </cell>
          <cell r="P878">
            <v>60505</v>
          </cell>
          <cell r="Q878" t="str">
            <v>Textilmaschinen</v>
          </cell>
          <cell r="R878">
            <v>6</v>
          </cell>
          <cell r="S878" t="str">
            <v>Papier-, Holz-, Leder- und Textilindustrie</v>
          </cell>
          <cell r="T878">
            <v>605</v>
          </cell>
          <cell r="U878" t="str">
            <v>Maschinenbau Papier-, Holz-, Leder- und Textilindustrie</v>
          </cell>
        </row>
        <row r="879">
          <cell r="A879">
            <v>182709901146</v>
          </cell>
          <cell r="B879">
            <v>7818345</v>
          </cell>
          <cell r="D879">
            <v>6537498.0599999996</v>
          </cell>
          <cell r="E879">
            <v>5188490.5200000005</v>
          </cell>
          <cell r="F879">
            <v>1349007.5399999991</v>
          </cell>
          <cell r="G879">
            <v>100182709</v>
          </cell>
          <cell r="H879" t="str">
            <v>Landesbank Baden-Württemberg</v>
          </cell>
          <cell r="I879">
            <v>52</v>
          </cell>
          <cell r="J879" t="str">
            <v>Turkey</v>
          </cell>
          <cell r="K879">
            <v>305205366</v>
          </cell>
          <cell r="L879" t="str">
            <v>Korozo Ambalaj Sanayi ve Ticaret A.S.</v>
          </cell>
          <cell r="M879">
            <v>44131</v>
          </cell>
          <cell r="N879" t="str">
            <v>FKG isol.</v>
          </cell>
          <cell r="O879" t="str">
            <v>Lieferung, Montage und Inbetriebnahme einer Flexodruck- und einer Extrusionsmaschinesowie eines Auf- und Abwicklers</v>
          </cell>
          <cell r="P879">
            <v>80605</v>
          </cell>
          <cell r="Q879" t="str">
            <v>Verpackungsmaschinen</v>
          </cell>
          <cell r="R879">
            <v>8</v>
          </cell>
          <cell r="S879" t="str">
            <v>Verarbeitende Industrie</v>
          </cell>
          <cell r="T879">
            <v>806</v>
          </cell>
          <cell r="U879" t="str">
            <v>Maschinenbau für die verarbeitende Industrie</v>
          </cell>
        </row>
        <row r="880">
          <cell r="A880">
            <v>182709901036</v>
          </cell>
          <cell r="B880">
            <v>13471844</v>
          </cell>
          <cell r="D880">
            <v>6109763.120000001</v>
          </cell>
          <cell r="E880">
            <v>5177765.3100000005</v>
          </cell>
          <cell r="F880">
            <v>931997.81000000052</v>
          </cell>
          <cell r="G880">
            <v>100182709</v>
          </cell>
          <cell r="H880" t="str">
            <v>Landesbank Baden-Württemberg</v>
          </cell>
          <cell r="I880">
            <v>52</v>
          </cell>
          <cell r="J880" t="str">
            <v>Turkey</v>
          </cell>
          <cell r="K880">
            <v>305202734</v>
          </cell>
          <cell r="L880" t="str">
            <v>Kastamonu Entegre Agac Sanayi ve Ticaret A.S.</v>
          </cell>
          <cell r="M880">
            <v>42818</v>
          </cell>
          <cell r="N880" t="str">
            <v>FKG</v>
          </cell>
          <cell r="O880" t="str">
            <v>Anlagen zur Herstellung von Laminatfussböden</v>
          </cell>
          <cell r="P880">
            <v>60302</v>
          </cell>
          <cell r="Q880" t="str">
            <v>Anlagen: Herstellung von Holzwaren</v>
          </cell>
          <cell r="R880">
            <v>6</v>
          </cell>
          <cell r="S880" t="str">
            <v>Papier-, Holz-, Leder- und Textilindustrie</v>
          </cell>
          <cell r="T880">
            <v>603</v>
          </cell>
          <cell r="U880" t="str">
            <v>Holzverarbeitung</v>
          </cell>
          <cell r="Y880">
            <v>43281</v>
          </cell>
        </row>
        <row r="881">
          <cell r="A881">
            <v>313468900282</v>
          </cell>
          <cell r="B881">
            <v>14841544</v>
          </cell>
          <cell r="D881">
            <v>6047825.2699999996</v>
          </cell>
          <cell r="E881">
            <v>5174282.2899999991</v>
          </cell>
          <cell r="F881">
            <v>873542.98000000045</v>
          </cell>
          <cell r="G881">
            <v>100313468</v>
          </cell>
          <cell r="H881" t="str">
            <v>Export Credits Guarantee Department (ECGD)</v>
          </cell>
          <cell r="I881">
            <v>720</v>
          </cell>
          <cell r="J881" t="str">
            <v>China</v>
          </cell>
          <cell r="K881">
            <v>372001963</v>
          </cell>
          <cell r="L881" t="str">
            <v>China Southern Airlines Co. Ltd. (CSAC) (USCC 91440000100017600N)</v>
          </cell>
          <cell r="M881">
            <v>41906</v>
          </cell>
          <cell r="N881" t="str">
            <v>ABG Darlehen</v>
          </cell>
          <cell r="O881" t="str">
            <v>1 A321-200 Fz. mit IAE-Triebwerken (MSN 6233)</v>
          </cell>
          <cell r="P881">
            <v>50621</v>
          </cell>
          <cell r="Q881" t="str">
            <v>Airbusse</v>
          </cell>
          <cell r="R881">
            <v>5</v>
          </cell>
          <cell r="S881" t="str">
            <v>Transport / Infrastruktur</v>
          </cell>
          <cell r="T881">
            <v>506</v>
          </cell>
          <cell r="U881" t="str">
            <v>Flugzeuge</v>
          </cell>
        </row>
        <row r="882">
          <cell r="A882">
            <v>320477900267</v>
          </cell>
          <cell r="B882">
            <v>19994775</v>
          </cell>
          <cell r="D882">
            <v>5993187.5599999996</v>
          </cell>
          <cell r="E882">
            <v>5154738.3999999994</v>
          </cell>
          <cell r="F882">
            <v>838449.16000000015</v>
          </cell>
          <cell r="G882">
            <v>100320477</v>
          </cell>
          <cell r="H882" t="str">
            <v>BPIFRANCE ASSURANCE EXPORT</v>
          </cell>
          <cell r="I882">
            <v>728</v>
          </cell>
          <cell r="J882" t="str">
            <v>South Korea</v>
          </cell>
          <cell r="K882">
            <v>372800372</v>
          </cell>
          <cell r="L882" t="str">
            <v>Korean Air Lines Co. Ltd. (BRN 110-81-14794)</v>
          </cell>
          <cell r="M882">
            <v>41968</v>
          </cell>
          <cell r="N882" t="str">
            <v>ABG Darlehen</v>
          </cell>
          <cell r="O882" t="str">
            <v>1 Airbus A330-300 Fz. mit PW-Triebwerken(MSN 1556)</v>
          </cell>
          <cell r="P882">
            <v>50621</v>
          </cell>
          <cell r="Q882" t="str">
            <v>Airbusse</v>
          </cell>
          <cell r="R882">
            <v>5</v>
          </cell>
          <cell r="S882" t="str">
            <v>Transport / Infrastruktur</v>
          </cell>
          <cell r="T882">
            <v>506</v>
          </cell>
          <cell r="U882" t="str">
            <v>Flugzeuge</v>
          </cell>
        </row>
        <row r="883">
          <cell r="A883">
            <v>2759</v>
          </cell>
          <cell r="B883">
            <v>7075000</v>
          </cell>
          <cell r="D883">
            <v>6981260.3499999987</v>
          </cell>
          <cell r="E883">
            <v>5133279.6199999992</v>
          </cell>
          <cell r="F883">
            <v>1847980.7299999995</v>
          </cell>
          <cell r="G883">
            <v>100518141</v>
          </cell>
          <cell r="H883" t="str">
            <v>Landesbank Baden-Württemberg Zweigniederlassung Leipzig</v>
          </cell>
          <cell r="I883">
            <v>720</v>
          </cell>
          <cell r="J883" t="str">
            <v>China</v>
          </cell>
          <cell r="K883">
            <v>372004630</v>
          </cell>
          <cell r="L883" t="str">
            <v>Shandong Sun Paper Co., Ltd.,</v>
          </cell>
          <cell r="M883">
            <v>44295</v>
          </cell>
          <cell r="N883" t="str">
            <v>FKG isol.</v>
          </cell>
          <cell r="O883" t="str">
            <v>Maschinen und Ausrüstungen zu einer neuen Papiermaschine</v>
          </cell>
          <cell r="P883">
            <v>60202</v>
          </cell>
          <cell r="Q883" t="str">
            <v>Anlagen: Herst. von Papier, Pappe</v>
          </cell>
          <cell r="R883">
            <v>6</v>
          </cell>
          <cell r="S883" t="str">
            <v>Papier-, Holz-, Leder- und Textilindustrie</v>
          </cell>
          <cell r="T883">
            <v>602</v>
          </cell>
          <cell r="U883" t="str">
            <v>Papier- und Zellstoffherstellung</v>
          </cell>
        </row>
        <row r="884">
          <cell r="A884">
            <v>320477900263</v>
          </cell>
          <cell r="B884">
            <v>15278952</v>
          </cell>
          <cell r="D884">
            <v>6040585.6899999995</v>
          </cell>
          <cell r="E884">
            <v>5116965.46</v>
          </cell>
          <cell r="F884">
            <v>923620.22999999952</v>
          </cell>
          <cell r="G884">
            <v>100320477</v>
          </cell>
          <cell r="H884" t="str">
            <v>BPIFRANCE ASSURANCE EXPORT</v>
          </cell>
          <cell r="I884">
            <v>720</v>
          </cell>
          <cell r="J884" t="str">
            <v>China</v>
          </cell>
          <cell r="K884">
            <v>372019324</v>
          </cell>
          <cell r="L884" t="str">
            <v>Air China Company Limited</v>
          </cell>
          <cell r="M884">
            <v>41983</v>
          </cell>
          <cell r="N884" t="str">
            <v>ABG Darlehen</v>
          </cell>
          <cell r="O884" t="str">
            <v>1 Airbus A320-200 Fz. mit CFMI-Triebwerken (MSN 6239)</v>
          </cell>
          <cell r="P884">
            <v>50621</v>
          </cell>
          <cell r="Q884" t="str">
            <v>Airbusse</v>
          </cell>
          <cell r="R884">
            <v>5</v>
          </cell>
          <cell r="S884" t="str">
            <v>Transport / Infrastruktur</v>
          </cell>
          <cell r="T884">
            <v>506</v>
          </cell>
          <cell r="U884" t="str">
            <v>Flugzeuge</v>
          </cell>
        </row>
        <row r="885">
          <cell r="A885">
            <v>166454900463</v>
          </cell>
          <cell r="B885">
            <v>10303935</v>
          </cell>
          <cell r="D885">
            <v>7018080.4600000009</v>
          </cell>
          <cell r="E885">
            <v>5095676.4100000011</v>
          </cell>
          <cell r="F885">
            <v>1922404.0499999998</v>
          </cell>
          <cell r="G885">
            <v>100166454</v>
          </cell>
          <cell r="H885" t="str">
            <v>Bayerische Landesbank</v>
          </cell>
          <cell r="I885">
            <v>52</v>
          </cell>
          <cell r="J885" t="str">
            <v>Turkey</v>
          </cell>
          <cell r="K885">
            <v>305215490</v>
          </cell>
          <cell r="L885" t="str">
            <v>Mare Manastir Rüzgar Enerji Santrali Sanayi Ve Ticaret A.S.</v>
          </cell>
          <cell r="M885">
            <v>42655</v>
          </cell>
          <cell r="N885" t="str">
            <v>FKG isol.</v>
          </cell>
          <cell r="O885" t="str">
            <v>6 Windturbinen zur Erweiterung eines Windparks um 13,8MWLief erung und Montage*Exporteur: Enercon GmbH, Aurich</v>
          </cell>
          <cell r="P885">
            <v>40103</v>
          </cell>
          <cell r="Q885" t="str">
            <v>Windkraft</v>
          </cell>
          <cell r="R885">
            <v>4</v>
          </cell>
          <cell r="S885" t="str">
            <v>Energie</v>
          </cell>
          <cell r="T885">
            <v>401</v>
          </cell>
          <cell r="U885" t="str">
            <v>Erneuerbare Energien</v>
          </cell>
        </row>
        <row r="886">
          <cell r="A886">
            <v>109361900603</v>
          </cell>
          <cell r="B886">
            <v>23298342</v>
          </cell>
          <cell r="D886">
            <v>5574936.6799999997</v>
          </cell>
          <cell r="E886">
            <v>5066633.7699999996</v>
          </cell>
          <cell r="F886">
            <v>508302.91000000015</v>
          </cell>
          <cell r="G886">
            <v>100109361</v>
          </cell>
          <cell r="H886" t="str">
            <v>DEUTSCHE BANK AKTIENGESELLSCHAFT</v>
          </cell>
          <cell r="I886">
            <v>70</v>
          </cell>
          <cell r="J886" t="str">
            <v>Albania</v>
          </cell>
          <cell r="K886">
            <v>307000162</v>
          </cell>
          <cell r="L886" t="str">
            <v>RTSH - Radio Televizioni Shqiptare - SH.K. (Albanian Radio and Television)</v>
          </cell>
          <cell r="M886">
            <v>42205</v>
          </cell>
          <cell r="N886" t="str">
            <v>FKG</v>
          </cell>
          <cell r="O886" t="str">
            <v>Digitalisierung des terrestrischen TV Netzes in Albanien</v>
          </cell>
          <cell r="P886">
            <v>50903</v>
          </cell>
          <cell r="Q886" t="str">
            <v>Leitungsnetze</v>
          </cell>
          <cell r="R886">
            <v>5</v>
          </cell>
          <cell r="S886" t="str">
            <v>Transport / Infrastruktur</v>
          </cell>
          <cell r="T886">
            <v>509</v>
          </cell>
          <cell r="U886" t="str">
            <v>Telekommunikation/ Rundfunk- und Nachrichtentechnik</v>
          </cell>
        </row>
        <row r="887">
          <cell r="A887">
            <v>20405</v>
          </cell>
          <cell r="B887">
            <v>6302789</v>
          </cell>
          <cell r="D887">
            <v>6477661.629999999</v>
          </cell>
          <cell r="E887">
            <v>5060673.1399999997</v>
          </cell>
          <cell r="F887">
            <v>1416988.4899999993</v>
          </cell>
          <cell r="G887">
            <v>100182709</v>
          </cell>
          <cell r="H887" t="str">
            <v>Landesbank Baden-Württemberg</v>
          </cell>
          <cell r="I887">
            <v>276</v>
          </cell>
          <cell r="J887" t="str">
            <v>Ghana</v>
          </cell>
          <cell r="K887">
            <v>327602529</v>
          </cell>
          <cell r="L887" t="str">
            <v>Kasapreko Company Limited</v>
          </cell>
          <cell r="M887">
            <v>44593</v>
          </cell>
          <cell r="N887" t="str">
            <v>FKG</v>
          </cell>
          <cell r="O887" t="str">
            <v>Lieferung, Montage und Inbetriebnahme einer kompletten Anlag e zur Abfüllung von stillem Mineralwasser in PET Flaschen.</v>
          </cell>
          <cell r="P887">
            <v>70402</v>
          </cell>
          <cell r="Q887" t="str">
            <v>Maschinen für das Ernährungsgewerbe</v>
          </cell>
          <cell r="R887">
            <v>7</v>
          </cell>
          <cell r="S887" t="str">
            <v>Agrarsektor und Nahrungsmittelindustrie</v>
          </cell>
          <cell r="T887">
            <v>704</v>
          </cell>
          <cell r="U887" t="str">
            <v>Maschinenbau Agrarsektor und Nahrungsmittelindustrie</v>
          </cell>
        </row>
        <row r="888">
          <cell r="A888">
            <v>4405</v>
          </cell>
          <cell r="B888">
            <v>6583100</v>
          </cell>
          <cell r="D888">
            <v>5051649.3000000007</v>
          </cell>
          <cell r="E888">
            <v>5051649.3000000007</v>
          </cell>
          <cell r="F888">
            <v>0</v>
          </cell>
          <cell r="G888">
            <v>100128248</v>
          </cell>
          <cell r="H888" t="str">
            <v>Liebherr-Werk Ehingen GmbH</v>
          </cell>
          <cell r="I888">
            <v>650</v>
          </cell>
          <cell r="J888" t="str">
            <v>Dubai</v>
          </cell>
          <cell r="K888">
            <v>365003348</v>
          </cell>
          <cell r="L888" t="str">
            <v>Al Faris Equipment Rentals LLC</v>
          </cell>
          <cell r="M888">
            <v>43959</v>
          </cell>
          <cell r="N888" t="str">
            <v>G</v>
          </cell>
          <cell r="O888" t="str">
            <v>Lieferung von 6 Liebherr-Mobilkranen (Tranche I) / 9 Liebher r Mobilkranen (Tranche II)</v>
          </cell>
          <cell r="P888">
            <v>50643</v>
          </cell>
          <cell r="Q888" t="str">
            <v>Krane/Hebezeuge/Fördermittel</v>
          </cell>
          <cell r="R888">
            <v>5</v>
          </cell>
          <cell r="S888" t="str">
            <v>Transport / Infrastruktur</v>
          </cell>
          <cell r="T888">
            <v>506</v>
          </cell>
          <cell r="U888" t="str">
            <v>Transportmittel (ohne Flugzeug und Schiff)</v>
          </cell>
        </row>
        <row r="889">
          <cell r="A889">
            <v>600614900021</v>
          </cell>
          <cell r="B889">
            <v>12998734</v>
          </cell>
          <cell r="D889">
            <v>5850862.7299999995</v>
          </cell>
          <cell r="E889">
            <v>5043847.1999999993</v>
          </cell>
          <cell r="F889">
            <v>807015.53000000026</v>
          </cell>
          <cell r="G889">
            <v>100600614</v>
          </cell>
          <cell r="H889" t="str">
            <v>Standard Chartered Bank</v>
          </cell>
          <cell r="I889">
            <v>666</v>
          </cell>
          <cell r="J889" t="str">
            <v>Bangladesh</v>
          </cell>
          <cell r="K889">
            <v>366602322</v>
          </cell>
          <cell r="L889" t="str">
            <v>City Seed Cruishing Industries Ltd.</v>
          </cell>
          <cell r="M889">
            <v>43378</v>
          </cell>
          <cell r="N889" t="str">
            <v>FKG</v>
          </cell>
          <cell r="O889" t="str">
            <v>3 PET Abfüllanlagen (Lieferung, Montage und Inbetriebnahme)</v>
          </cell>
          <cell r="P889">
            <v>70205</v>
          </cell>
          <cell r="Q889" t="str">
            <v>Anlagen: Herstellung von Getränken</v>
          </cell>
          <cell r="R889">
            <v>7</v>
          </cell>
          <cell r="S889" t="str">
            <v>Agrarsektor und Nahrungsmittelindustrie</v>
          </cell>
          <cell r="T889">
            <v>702</v>
          </cell>
          <cell r="U889" t="str">
            <v>Anlagen zur Nahrungsmittelverarbeitung</v>
          </cell>
        </row>
        <row r="890">
          <cell r="A890">
            <v>338703900163</v>
          </cell>
          <cell r="B890">
            <v>13252000</v>
          </cell>
          <cell r="D890">
            <v>5943098.25</v>
          </cell>
          <cell r="E890">
            <v>5036523.93</v>
          </cell>
          <cell r="F890">
            <v>906574.3200000003</v>
          </cell>
          <cell r="G890">
            <v>100101665</v>
          </cell>
          <cell r="H890" t="str">
            <v>AKA Ausfuhrkredit-Gesellschaft mit beschränkter Haftung</v>
          </cell>
          <cell r="I890">
            <v>52</v>
          </cell>
          <cell r="J890" t="str">
            <v>Turkey</v>
          </cell>
          <cell r="K890">
            <v>305215085</v>
          </cell>
          <cell r="L890" t="str">
            <v>Akinal Sentetik Tekstil San. ve Tic. A.S.</v>
          </cell>
          <cell r="M890">
            <v>42934</v>
          </cell>
          <cell r="N890" t="str">
            <v>FKG</v>
          </cell>
          <cell r="O890" t="str">
            <v>Maschinen + Ausrüstungen für die Produktion von Vliesen fürH ygieneprodukte, Lieferung und Montage</v>
          </cell>
          <cell r="P890">
            <v>60505</v>
          </cell>
          <cell r="Q890" t="str">
            <v>Textilmaschinen</v>
          </cell>
          <cell r="R890">
            <v>6</v>
          </cell>
          <cell r="S890" t="str">
            <v>Papier-, Holz-, Leder- und Textilindustrie</v>
          </cell>
          <cell r="T890">
            <v>605</v>
          </cell>
          <cell r="U890" t="str">
            <v>Maschinenbau Papier-, Holz-, Leder- und Textilindustrie</v>
          </cell>
        </row>
        <row r="891">
          <cell r="A891">
            <v>182709901136</v>
          </cell>
          <cell r="B891">
            <v>9577333</v>
          </cell>
          <cell r="D891">
            <v>6029215.7399999993</v>
          </cell>
          <cell r="E891">
            <v>5024346.47</v>
          </cell>
          <cell r="F891">
            <v>1004869.2699999996</v>
          </cell>
          <cell r="G891">
            <v>100182709</v>
          </cell>
          <cell r="H891" t="str">
            <v>Landesbank Baden-Württemberg</v>
          </cell>
          <cell r="I891">
            <v>85</v>
          </cell>
          <cell r="J891" t="str">
            <v>Uzbekistan</v>
          </cell>
          <cell r="K891">
            <v>308500032</v>
          </cell>
          <cell r="L891" t="str">
            <v>Uzbek Industrial &amp; Construction Bank JSCB (Uzpromstroybank)</v>
          </cell>
          <cell r="M891">
            <v>43614</v>
          </cell>
          <cell r="N891" t="str">
            <v>FKG</v>
          </cell>
          <cell r="O891" t="str">
            <v>Spinnereivorbereitungs- + Spinnmaschinen, Klima-. Filter- +D ampfanlage sowie ZubehörLieferung, Montage und Inbetriebnahm e</v>
          </cell>
          <cell r="P891">
            <v>60505</v>
          </cell>
          <cell r="Q891" t="str">
            <v>Textilmaschinen</v>
          </cell>
          <cell r="R891">
            <v>6</v>
          </cell>
          <cell r="S891" t="str">
            <v>Papier-, Holz-, Leder- und Textilindustrie</v>
          </cell>
          <cell r="T891">
            <v>605</v>
          </cell>
          <cell r="U891" t="str">
            <v>Maschinenbau Papier-, Holz-, Leder- und Textilindustrie</v>
          </cell>
        </row>
        <row r="892">
          <cell r="A892">
            <v>320477900155</v>
          </cell>
          <cell r="B892">
            <v>69325216</v>
          </cell>
          <cell r="D892">
            <v>5351705.8499999996</v>
          </cell>
          <cell r="E892">
            <v>5021409.4499999993</v>
          </cell>
          <cell r="F892">
            <v>330296.40000000037</v>
          </cell>
          <cell r="G892">
            <v>100320477</v>
          </cell>
          <cell r="H892" t="str">
            <v>BPIFRANCE ASSURANCE EXPORT</v>
          </cell>
          <cell r="I892">
            <v>728</v>
          </cell>
          <cell r="J892" t="str">
            <v>South Korea</v>
          </cell>
          <cell r="K892">
            <v>372800372</v>
          </cell>
          <cell r="L892" t="str">
            <v>Korean Air Lines Co. Ltd. (BRN 110-81-14794)</v>
          </cell>
          <cell r="M892">
            <v>40925</v>
          </cell>
          <cell r="N892" t="str">
            <v>ABG Darlehen</v>
          </cell>
          <cell r="O892" t="str">
            <v>1 Airbus A380-800 Fz. mit EA-Triebwerken (MSN 75)</v>
          </cell>
          <cell r="P892">
            <v>50621</v>
          </cell>
          <cell r="Q892" t="str">
            <v>Airbusse</v>
          </cell>
          <cell r="R892">
            <v>5</v>
          </cell>
          <cell r="S892" t="str">
            <v>Transport / Infrastruktur</v>
          </cell>
          <cell r="T892">
            <v>506</v>
          </cell>
          <cell r="U892" t="str">
            <v>Flugzeuge</v>
          </cell>
        </row>
        <row r="893">
          <cell r="A893">
            <v>356793900057</v>
          </cell>
          <cell r="B893">
            <v>12093194</v>
          </cell>
          <cell r="D893">
            <v>6592063.4600000018</v>
          </cell>
          <cell r="E893">
            <v>4993987.4099999992</v>
          </cell>
          <cell r="F893">
            <v>1598076.0500000026</v>
          </cell>
          <cell r="G893">
            <v>100356793</v>
          </cell>
          <cell r="H893" t="str">
            <v>ING Bank, eine Niederlassung der ING-DiBa AG</v>
          </cell>
          <cell r="I893">
            <v>52</v>
          </cell>
          <cell r="J893" t="str">
            <v>Turkey</v>
          </cell>
          <cell r="K893">
            <v>305222989</v>
          </cell>
          <cell r="L893" t="str">
            <v>Serin Enerji Elektrik Üretim Dagitim Pazalama Sanayi ve Ticaret A.S.</v>
          </cell>
          <cell r="M893">
            <v>41837</v>
          </cell>
          <cell r="N893" t="str">
            <v>FKG isol.</v>
          </cell>
          <cell r="O893" t="str">
            <v>Lieferung und Montage von 9 Windkraftanlagen zur Errichtunge ines Windparks mit einer Gesamtkapazität von 14,4 MW*Exporte ur: GE Wind Energy GmbH</v>
          </cell>
          <cell r="P893">
            <v>40103</v>
          </cell>
          <cell r="Q893" t="str">
            <v>Windkraft</v>
          </cell>
          <cell r="R893">
            <v>4</v>
          </cell>
          <cell r="S893" t="str">
            <v>Energie</v>
          </cell>
          <cell r="T893">
            <v>401</v>
          </cell>
          <cell r="U893" t="str">
            <v>Erneuerbare Energien</v>
          </cell>
        </row>
        <row r="894">
          <cell r="A894">
            <v>600129900083</v>
          </cell>
          <cell r="B894">
            <v>22635526</v>
          </cell>
          <cell r="D894">
            <v>5857801.5099999988</v>
          </cell>
          <cell r="E894">
            <v>4964238.55</v>
          </cell>
          <cell r="F894">
            <v>893562.95999999903</v>
          </cell>
          <cell r="G894">
            <v>100600129</v>
          </cell>
          <cell r="H894" t="str">
            <v>HSBC Bank plc</v>
          </cell>
          <cell r="I894">
            <v>52</v>
          </cell>
          <cell r="J894" t="str">
            <v>Turkey</v>
          </cell>
          <cell r="K894">
            <v>305221317</v>
          </cell>
          <cell r="L894" t="str">
            <v>Ziyaret RES Elektrik Uretim Sanayi ve Ticaret A.S.</v>
          </cell>
          <cell r="M894">
            <v>40730</v>
          </cell>
          <cell r="N894" t="str">
            <v>FKG isol.</v>
          </cell>
          <cell r="O894" t="str">
            <v>Erweiterung eines bestehenden Windparks um 9 Windkraftanlag.</v>
          </cell>
          <cell r="P894">
            <v>40103</v>
          </cell>
          <cell r="Q894" t="str">
            <v>Windkraft</v>
          </cell>
          <cell r="R894">
            <v>4</v>
          </cell>
          <cell r="S894" t="str">
            <v>Energie</v>
          </cell>
          <cell r="T894">
            <v>401</v>
          </cell>
          <cell r="U894" t="str">
            <v>Erneuerbare Energien</v>
          </cell>
        </row>
        <row r="895">
          <cell r="A895">
            <v>166454900511</v>
          </cell>
          <cell r="B895">
            <v>7975903</v>
          </cell>
          <cell r="D895">
            <v>7218630.7899999991</v>
          </cell>
          <cell r="E895">
            <v>4944267.68</v>
          </cell>
          <cell r="F895">
            <v>2274363.1099999994</v>
          </cell>
          <cell r="G895">
            <v>100166454</v>
          </cell>
          <cell r="H895" t="str">
            <v>Bayerische Landesbank</v>
          </cell>
          <cell r="I895">
            <v>52</v>
          </cell>
          <cell r="J895" t="str">
            <v>Turkey</v>
          </cell>
          <cell r="K895">
            <v>305222686</v>
          </cell>
          <cell r="L895" t="str">
            <v>Ufuk Enerji Elektrik Üretim A.S.</v>
          </cell>
          <cell r="M895">
            <v>43502</v>
          </cell>
          <cell r="N895" t="str">
            <v>FKG isol.</v>
          </cell>
          <cell r="O895" t="str">
            <v>Exportgeschäft A:Windturbinen, Transformer und Schaltanlagen  sowie Betriebs-und ÜberwachungssystemExportgeschäft B:Anker körbe, Türme, Rotorblätter sowie Montage (inkl.Fundamentieru ngsarbeiten) und Inbetriebnahme*Exporteur A: Enercon G</v>
          </cell>
          <cell r="P895">
            <v>40103</v>
          </cell>
          <cell r="Q895" t="str">
            <v>Windkraft</v>
          </cell>
          <cell r="R895">
            <v>4</v>
          </cell>
          <cell r="S895" t="str">
            <v>Energie</v>
          </cell>
          <cell r="T895">
            <v>401</v>
          </cell>
          <cell r="U895" t="str">
            <v>Erneuerbare Energien</v>
          </cell>
        </row>
        <row r="896">
          <cell r="A896">
            <v>14563</v>
          </cell>
          <cell r="B896">
            <v>6650000</v>
          </cell>
          <cell r="D896">
            <v>6227289.0099999998</v>
          </cell>
          <cell r="E896">
            <v>4942292.76</v>
          </cell>
          <cell r="F896">
            <v>1284996.25</v>
          </cell>
          <cell r="G896">
            <v>100170908</v>
          </cell>
          <cell r="H896" t="str">
            <v>COMMERZBANK Aktiengesellschaft</v>
          </cell>
          <cell r="I896">
            <v>30</v>
          </cell>
          <cell r="J896" t="str">
            <v>Sweden</v>
          </cell>
          <cell r="K896">
            <v>303004481</v>
          </cell>
          <cell r="L896" t="str">
            <v>Fitesa Sweden AB</v>
          </cell>
          <cell r="M896">
            <v>44361</v>
          </cell>
          <cell r="N896" t="str">
            <v>FKG isol.</v>
          </cell>
          <cell r="O896" t="str">
            <v>Erweiterung einer existierenden Reicofil Anlage zur Herstell ung von Spinnvlies um einen Meltblown-Balken</v>
          </cell>
          <cell r="P896">
            <v>60401</v>
          </cell>
          <cell r="Q896" t="str">
            <v>Anlagen: Herstellung von Textilien</v>
          </cell>
          <cell r="R896">
            <v>6</v>
          </cell>
          <cell r="S896" t="str">
            <v>Papier-, Holz-, Leder- und Textilindustrie</v>
          </cell>
          <cell r="T896">
            <v>604</v>
          </cell>
          <cell r="U896" t="str">
            <v>Textil- und Lederindustrie</v>
          </cell>
          <cell r="Y896">
            <v>44620</v>
          </cell>
        </row>
        <row r="897">
          <cell r="A897">
            <v>317608900088</v>
          </cell>
          <cell r="B897">
            <v>11202591</v>
          </cell>
          <cell r="D897">
            <v>5826860.1100000003</v>
          </cell>
          <cell r="E897">
            <v>4923557.7300000004</v>
          </cell>
          <cell r="F897">
            <v>903302.37999999989</v>
          </cell>
          <cell r="G897">
            <v>100317608</v>
          </cell>
          <cell r="H897" t="str">
            <v>Oesterreichische Kontrollbank Aktiengesellschaft</v>
          </cell>
          <cell r="I897">
            <v>472</v>
          </cell>
          <cell r="J897" t="str">
            <v>Trinidad and Tobago</v>
          </cell>
          <cell r="K897">
            <v>347209008</v>
          </cell>
          <cell r="L897" t="str">
            <v>REPUBLIK TRINIDAD UND TOBAGO V.D. MINISTRY OF FINANCE AND PLANNING</v>
          </cell>
          <cell r="M897">
            <v>43496</v>
          </cell>
          <cell r="N897" t="str">
            <v>FB + B</v>
          </cell>
          <cell r="O897" t="str">
            <v>Point Fortin General Hospital</v>
          </cell>
          <cell r="P897">
            <v>50301</v>
          </cell>
          <cell r="Q897" t="str">
            <v>Krankenhäuser</v>
          </cell>
          <cell r="R897">
            <v>5</v>
          </cell>
          <cell r="S897" t="str">
            <v>Transport / Infrastruktur</v>
          </cell>
          <cell r="T897">
            <v>503</v>
          </cell>
          <cell r="U897" t="str">
            <v>Krankenhäuser</v>
          </cell>
          <cell r="X897">
            <v>104820000</v>
          </cell>
        </row>
        <row r="898">
          <cell r="A898">
            <v>23743</v>
          </cell>
          <cell r="B898">
            <v>6023772</v>
          </cell>
          <cell r="D898">
            <v>6298869.9200000009</v>
          </cell>
          <cell r="E898">
            <v>4920992.1000000006</v>
          </cell>
          <cell r="F898">
            <v>1377877.8200000003</v>
          </cell>
          <cell r="G898">
            <v>100182709</v>
          </cell>
          <cell r="H898" t="str">
            <v>Landesbank Baden-Württemberg</v>
          </cell>
          <cell r="I898">
            <v>508</v>
          </cell>
          <cell r="J898" t="str">
            <v>Brazil</v>
          </cell>
          <cell r="K898">
            <v>16765</v>
          </cell>
          <cell r="L898" t="str">
            <v>Inpasa Agroindustrial S.A.</v>
          </cell>
          <cell r="M898">
            <v>44706</v>
          </cell>
          <cell r="N898" t="str">
            <v>FKG</v>
          </cell>
          <cell r="O898" t="str">
            <v>Lieferung von Maschinen, Anlagen und Komponenten für eine Bi oethanolanlage einschl. Leistungen</v>
          </cell>
          <cell r="P898">
            <v>40101</v>
          </cell>
          <cell r="Q898" t="str">
            <v>Biomassekraftwerke</v>
          </cell>
          <cell r="R898">
            <v>4</v>
          </cell>
          <cell r="S898" t="str">
            <v>Energie</v>
          </cell>
          <cell r="T898">
            <v>401</v>
          </cell>
          <cell r="U898" t="str">
            <v>Erneuerbare Energien</v>
          </cell>
        </row>
        <row r="899">
          <cell r="A899">
            <v>101665906568</v>
          </cell>
          <cell r="B899">
            <v>9809657</v>
          </cell>
          <cell r="D899">
            <v>5414948.6899999995</v>
          </cell>
          <cell r="E899">
            <v>4913946.83</v>
          </cell>
          <cell r="F899">
            <v>501001.8599999994</v>
          </cell>
          <cell r="G899">
            <v>100101665</v>
          </cell>
          <cell r="H899" t="str">
            <v>AKA Ausfuhrkredit-Gesellschaft mit beschränkter Haftung</v>
          </cell>
          <cell r="I899">
            <v>52</v>
          </cell>
          <cell r="J899" t="str">
            <v>Turkey</v>
          </cell>
          <cell r="K899">
            <v>305205198</v>
          </cell>
          <cell r="L899" t="str">
            <v>Menderes Tekstil Sanayi ve Ticaret A.S.</v>
          </cell>
          <cell r="M899">
            <v>42537</v>
          </cell>
          <cell r="N899" t="str">
            <v>FKG isol.</v>
          </cell>
          <cell r="O899" t="str">
            <v>Ankerkörbe, Bolzen, Rotorblätter, Maschinenhaus, Maschinen-s trang, Generator, Überwachungs-/Steuerungsausrüstung undZube hör*Exporteure: Nordex Energy GmbH, HamburgNordex Enerji A.S ., Istanbul</v>
          </cell>
          <cell r="P899">
            <v>40103</v>
          </cell>
          <cell r="Q899" t="str">
            <v>Windkraft</v>
          </cell>
          <cell r="R899">
            <v>4</v>
          </cell>
          <cell r="S899" t="str">
            <v>Energie</v>
          </cell>
          <cell r="T899">
            <v>401</v>
          </cell>
          <cell r="U899" t="str">
            <v>Erneuerbare Energien</v>
          </cell>
          <cell r="Y899">
            <v>42916</v>
          </cell>
        </row>
        <row r="900">
          <cell r="A900">
            <v>166454900477</v>
          </cell>
          <cell r="B900">
            <v>10084600</v>
          </cell>
          <cell r="D900">
            <v>6740324.0399999991</v>
          </cell>
          <cell r="E900">
            <v>4910403.42</v>
          </cell>
          <cell r="F900">
            <v>1829920.6199999992</v>
          </cell>
          <cell r="G900">
            <v>100166454</v>
          </cell>
          <cell r="H900" t="str">
            <v>Bayerische Landesbank</v>
          </cell>
          <cell r="I900">
            <v>52</v>
          </cell>
          <cell r="J900" t="str">
            <v>Turkey</v>
          </cell>
          <cell r="K900">
            <v>305222002</v>
          </cell>
          <cell r="L900" t="str">
            <v>Poyraz Enerji Elektrik Üretim A.S.</v>
          </cell>
          <cell r="M900">
            <v>42475</v>
          </cell>
          <cell r="N900" t="str">
            <v>FKG isol.</v>
          </cell>
          <cell r="O900" t="str">
            <v>Exportgeschäft A:Turbinen, Triebstränge, Umrichter, Betriebs - undÜberwachungssysteme und TurmbolzenExportgeschäft B:Türm e, Rotorblätter, Montage (inkl. Fundamentierungs-arbeiten) u nd Inbetriebnahme*Exporteur: Enercon GmbH, Aurich</v>
          </cell>
          <cell r="P900">
            <v>40103</v>
          </cell>
          <cell r="Q900" t="str">
            <v>Windkraft</v>
          </cell>
          <cell r="R900">
            <v>4</v>
          </cell>
          <cell r="S900" t="str">
            <v>Energie</v>
          </cell>
          <cell r="T900">
            <v>401</v>
          </cell>
          <cell r="U900" t="str">
            <v>Erneuerbare Energien</v>
          </cell>
        </row>
        <row r="901">
          <cell r="A901">
            <v>170908901416</v>
          </cell>
          <cell r="B901">
            <v>9046000</v>
          </cell>
          <cell r="D901">
            <v>5981432.3500000006</v>
          </cell>
          <cell r="E901">
            <v>4902813.42</v>
          </cell>
          <cell r="F901">
            <v>1078618.9300000006</v>
          </cell>
          <cell r="G901">
            <v>100170908</v>
          </cell>
          <cell r="H901" t="str">
            <v>COMMERZBANK Aktiengesellschaft</v>
          </cell>
          <cell r="I901">
            <v>81</v>
          </cell>
          <cell r="J901" t="str">
            <v>Russia</v>
          </cell>
          <cell r="K901">
            <v>308116500</v>
          </cell>
          <cell r="L901" t="str">
            <v>International Limited Liability Company SUEK Ltd.</v>
          </cell>
          <cell r="M901">
            <v>43788</v>
          </cell>
          <cell r="N901" t="str">
            <v>FKG</v>
          </cell>
          <cell r="O901" t="str">
            <v>Chemisch-Physikalische Abwasseraufbereitungsanlage inkl.Mont ageüberwachung und Inbetriebnahme</v>
          </cell>
          <cell r="P901">
            <v>50104</v>
          </cell>
          <cell r="Q901" t="str">
            <v>Abwasserentsorgung</v>
          </cell>
          <cell r="R901">
            <v>5</v>
          </cell>
          <cell r="S901" t="str">
            <v>Transport / Infrastruktur</v>
          </cell>
          <cell r="T901">
            <v>501</v>
          </cell>
          <cell r="U901" t="str">
            <v>Entsorgung - Abfallbeseitigung und Abwasser</v>
          </cell>
        </row>
        <row r="902">
          <cell r="A902">
            <v>600603900232</v>
          </cell>
          <cell r="B902">
            <v>75470357</v>
          </cell>
          <cell r="D902">
            <v>5404569.7600000007</v>
          </cell>
          <cell r="E902">
            <v>4864114.76</v>
          </cell>
          <cell r="F902">
            <v>540455.00000000093</v>
          </cell>
          <cell r="G902">
            <v>100600603</v>
          </cell>
          <cell r="H902" t="str">
            <v>BNP PARIBAS S.A.</v>
          </cell>
          <cell r="I902">
            <v>52</v>
          </cell>
          <cell r="J902" t="str">
            <v>Turkey</v>
          </cell>
          <cell r="K902">
            <v>305203311</v>
          </cell>
          <cell r="L902" t="str">
            <v>Türk Hava Yollari A.O. THY Turkish Airlines</v>
          </cell>
          <cell r="M902">
            <v>41858</v>
          </cell>
          <cell r="N902" t="str">
            <v>ABG Darlehen</v>
          </cell>
          <cell r="O902" t="str">
            <v>1 Airbus A330-300 Fz. mit GE-Triebwerken (MSN 1476)</v>
          </cell>
          <cell r="P902">
            <v>50621</v>
          </cell>
          <cell r="Q902" t="str">
            <v>Airbusse</v>
          </cell>
          <cell r="R902">
            <v>5</v>
          </cell>
          <cell r="S902" t="str">
            <v>Transport / Infrastruktur</v>
          </cell>
          <cell r="T902">
            <v>506</v>
          </cell>
          <cell r="U902" t="str">
            <v>Flugzeuge</v>
          </cell>
        </row>
        <row r="903">
          <cell r="A903">
            <v>4796</v>
          </cell>
          <cell r="B903">
            <v>5749468</v>
          </cell>
          <cell r="D903">
            <v>6726402.8999999985</v>
          </cell>
          <cell r="E903">
            <v>4861476.8999999994</v>
          </cell>
          <cell r="F903">
            <v>1864925.9999999991</v>
          </cell>
          <cell r="G903">
            <v>100190697</v>
          </cell>
          <cell r="H903" t="str">
            <v>Landesbank Hessen-Thüringen Girozentrale</v>
          </cell>
          <cell r="I903">
            <v>52</v>
          </cell>
          <cell r="J903" t="str">
            <v>Turkey</v>
          </cell>
          <cell r="K903">
            <v>14628</v>
          </cell>
          <cell r="L903" t="str">
            <v>Cekim Enerji Yatirim Üretim ve Ticaret A.S.</v>
          </cell>
          <cell r="M903">
            <v>44047</v>
          </cell>
          <cell r="N903" t="str">
            <v>FKG isol.</v>
          </cell>
          <cell r="O903" t="str">
            <v>Maschinenhäuser, Naben und E-Pakete in den Türmen (Exportges chäft A)Türme, Rotorblätter, Ankerkörbe, Montage und Inbetri ebnahme (Exportgeschäft B)</v>
          </cell>
          <cell r="P903">
            <v>40103</v>
          </cell>
          <cell r="Q903" t="str">
            <v>Windkraft</v>
          </cell>
          <cell r="R903">
            <v>4</v>
          </cell>
          <cell r="S903" t="str">
            <v>Energie</v>
          </cell>
          <cell r="T903">
            <v>401</v>
          </cell>
          <cell r="U903" t="str">
            <v>Erneuerbare Energien</v>
          </cell>
          <cell r="Y903">
            <v>44105</v>
          </cell>
        </row>
        <row r="904">
          <cell r="A904">
            <v>21154</v>
          </cell>
          <cell r="B904">
            <v>5884358</v>
          </cell>
          <cell r="D904">
            <v>6215598.3399999999</v>
          </cell>
          <cell r="E904">
            <v>4855936.21</v>
          </cell>
          <cell r="F904">
            <v>1359662.13</v>
          </cell>
          <cell r="G904">
            <v>100182709</v>
          </cell>
          <cell r="H904" t="str">
            <v>Landesbank Baden-Württemberg</v>
          </cell>
          <cell r="I904">
            <v>52</v>
          </cell>
          <cell r="J904" t="str">
            <v>Turkey</v>
          </cell>
          <cell r="K904">
            <v>305214854</v>
          </cell>
          <cell r="L904" t="str">
            <v>Mem Tekstil Sanayi ve Ticaret A.S.</v>
          </cell>
          <cell r="M904">
            <v>44398</v>
          </cell>
          <cell r="N904" t="str">
            <v>FKG</v>
          </cell>
          <cell r="O904" t="str">
            <v>Maschinen und Ausrüstungen für die Textilindustrie</v>
          </cell>
          <cell r="P904">
            <v>60401</v>
          </cell>
          <cell r="Q904" t="str">
            <v>Anlagen: Herstellung von Textilien</v>
          </cell>
          <cell r="R904">
            <v>6</v>
          </cell>
          <cell r="S904" t="str">
            <v>Papier-, Holz-, Leder- und Textilindustrie</v>
          </cell>
          <cell r="T904">
            <v>604</v>
          </cell>
          <cell r="U904" t="str">
            <v>Textil- und Lederindustrie</v>
          </cell>
        </row>
        <row r="905">
          <cell r="A905">
            <v>600603900231</v>
          </cell>
          <cell r="B905">
            <v>76031845</v>
          </cell>
          <cell r="D905">
            <v>5374635.4399999995</v>
          </cell>
          <cell r="E905">
            <v>4842435.5</v>
          </cell>
          <cell r="F905">
            <v>532199.93999999948</v>
          </cell>
          <cell r="G905">
            <v>100600603</v>
          </cell>
          <cell r="H905" t="str">
            <v>BNP PARIBAS S.A.</v>
          </cell>
          <cell r="I905">
            <v>52</v>
          </cell>
          <cell r="J905" t="str">
            <v>Turkey</v>
          </cell>
          <cell r="K905">
            <v>305203311</v>
          </cell>
          <cell r="L905" t="str">
            <v>Türk Hava Yollari A.O. THY Turkish Airlines</v>
          </cell>
          <cell r="M905">
            <v>41858</v>
          </cell>
          <cell r="N905" t="str">
            <v>ABG Darlehen</v>
          </cell>
          <cell r="O905" t="str">
            <v>1 Airbus A330-300 Fz. mit GE-Triebwerken (MSN 1458)</v>
          </cell>
          <cell r="P905">
            <v>50621</v>
          </cell>
          <cell r="Q905" t="str">
            <v>Airbusse</v>
          </cell>
          <cell r="R905">
            <v>5</v>
          </cell>
          <cell r="S905" t="str">
            <v>Transport / Infrastruktur</v>
          </cell>
          <cell r="T905">
            <v>506</v>
          </cell>
          <cell r="U905" t="str">
            <v>Flugzeuge</v>
          </cell>
        </row>
        <row r="906">
          <cell r="A906">
            <v>313468900254</v>
          </cell>
          <cell r="B906">
            <v>23639683</v>
          </cell>
          <cell r="D906">
            <v>5455453.2899999991</v>
          </cell>
          <cell r="E906">
            <v>4827834.7799999993</v>
          </cell>
          <cell r="F906">
            <v>627618.50999999978</v>
          </cell>
          <cell r="G906">
            <v>100313468</v>
          </cell>
          <cell r="H906" t="str">
            <v>Export Credits Guarantee Department (ECGD)</v>
          </cell>
          <cell r="I906">
            <v>702</v>
          </cell>
          <cell r="J906" t="str">
            <v>Malaysia</v>
          </cell>
          <cell r="K906">
            <v>370205481</v>
          </cell>
          <cell r="L906" t="str">
            <v>Air Asia X Sdn Bhd</v>
          </cell>
          <cell r="M906">
            <v>41533</v>
          </cell>
          <cell r="N906" t="str">
            <v>ABG Darlehen</v>
          </cell>
          <cell r="O906" t="str">
            <v>1 Airbus A330-300 Fz. mit RR-Triebwerken (MSN 1433)</v>
          </cell>
          <cell r="P906">
            <v>50621</v>
          </cell>
          <cell r="Q906" t="str">
            <v>Airbusse</v>
          </cell>
          <cell r="R906">
            <v>5</v>
          </cell>
          <cell r="S906" t="str">
            <v>Transport / Infrastruktur</v>
          </cell>
          <cell r="T906">
            <v>506</v>
          </cell>
          <cell r="U906" t="str">
            <v>Flugzeuge</v>
          </cell>
        </row>
        <row r="907">
          <cell r="A907">
            <v>327262900017</v>
          </cell>
          <cell r="B907">
            <v>17061136</v>
          </cell>
          <cell r="D907">
            <v>5598136.5899999999</v>
          </cell>
          <cell r="E907">
            <v>4825979.83</v>
          </cell>
          <cell r="F907">
            <v>772156.75999999978</v>
          </cell>
          <cell r="G907">
            <v>100327262</v>
          </cell>
          <cell r="H907" t="str">
            <v>ATRADIUS Dutch State Business N.V.</v>
          </cell>
          <cell r="I907">
            <v>668</v>
          </cell>
          <cell r="J907" t="str">
            <v>Sri Lanka</v>
          </cell>
          <cell r="K907">
            <v>366809060</v>
          </cell>
          <cell r="L907" t="str">
            <v>DEMOKRATISCHE SOZIALISTISCHE REPUBLIK SRI LANKA V.D. MINISTRY OF FINANCE AND MASS MEDIA</v>
          </cell>
          <cell r="M907">
            <v>40939</v>
          </cell>
          <cell r="N907" t="str">
            <v>FB + B + B GG</v>
          </cell>
          <cell r="O907" t="str">
            <v>Errichtung eines schlüsselfertigen Krankenhauses</v>
          </cell>
          <cell r="P907">
            <v>50302</v>
          </cell>
          <cell r="Q907" t="str">
            <v>Ausstattungen für Krankenhäuser</v>
          </cell>
          <cell r="R907">
            <v>5</v>
          </cell>
          <cell r="S907" t="str">
            <v>Transport / Infrastruktur</v>
          </cell>
          <cell r="T907">
            <v>503</v>
          </cell>
          <cell r="U907" t="str">
            <v>Krankenhäuser</v>
          </cell>
        </row>
        <row r="908">
          <cell r="A908">
            <v>20585</v>
          </cell>
          <cell r="B908">
            <v>7576957</v>
          </cell>
          <cell r="D908">
            <v>4824060.2799999993</v>
          </cell>
          <cell r="E908">
            <v>4824060.2799999993</v>
          </cell>
          <cell r="F908">
            <v>0</v>
          </cell>
          <cell r="G908">
            <v>100142672</v>
          </cell>
          <cell r="H908" t="str">
            <v>SMS group GmbH</v>
          </cell>
          <cell r="I908">
            <v>400</v>
          </cell>
          <cell r="J908" t="str">
            <v>United States</v>
          </cell>
          <cell r="K908">
            <v>30976</v>
          </cell>
          <cell r="L908" t="str">
            <v>Golden Aluminum, Inc.</v>
          </cell>
          <cell r="M908">
            <v>44620</v>
          </cell>
          <cell r="N908" t="str">
            <v>FG + G</v>
          </cell>
          <cell r="O908" t="str">
            <v>Lieferung, Montage und Inbetriebnahme einer Aluminium-Bandgi eßanlage inkl. Elektrik und Automation</v>
          </cell>
          <cell r="P908">
            <v>80107</v>
          </cell>
          <cell r="Q908" t="str">
            <v>Anlagen zur NE-Herstellung</v>
          </cell>
          <cell r="R908">
            <v>8</v>
          </cell>
          <cell r="S908" t="str">
            <v>Verarbeitende Industrie</v>
          </cell>
          <cell r="T908">
            <v>801</v>
          </cell>
          <cell r="U908" t="str">
            <v>Metallindustrie</v>
          </cell>
          <cell r="Y908">
            <v>45017</v>
          </cell>
        </row>
        <row r="909">
          <cell r="A909">
            <v>600197900017</v>
          </cell>
          <cell r="B909">
            <v>21173682</v>
          </cell>
          <cell r="D909">
            <v>5448414.0199999996</v>
          </cell>
          <cell r="E909">
            <v>4814223.99</v>
          </cell>
          <cell r="F909">
            <v>634190.02999999933</v>
          </cell>
          <cell r="G909">
            <v>100600197</v>
          </cell>
          <cell r="H909" t="str">
            <v>Australia and New Zealand Banking Group Limited</v>
          </cell>
          <cell r="I909">
            <v>800</v>
          </cell>
          <cell r="J909" t="str">
            <v>Australia</v>
          </cell>
          <cell r="K909">
            <v>380005259</v>
          </cell>
          <cell r="L909" t="str">
            <v>Whitehaven Coal Limited</v>
          </cell>
          <cell r="M909">
            <v>42436</v>
          </cell>
          <cell r="N909" t="str">
            <v>FKG isol.</v>
          </cell>
          <cell r="O909" t="str">
            <v>Erweiterung eines Strebbausystems für die Narrabri Mine*Expo rteur: Caterpillar Global Mining Europe GmbH</v>
          </cell>
          <cell r="P909">
            <v>10101</v>
          </cell>
          <cell r="Q909" t="str">
            <v>Anlagen: Abbau von Kohle</v>
          </cell>
          <cell r="R909">
            <v>1</v>
          </cell>
          <cell r="S909" t="str">
            <v>Bergbau, inkl. Verarbeitung</v>
          </cell>
          <cell r="T909">
            <v>101</v>
          </cell>
          <cell r="U909" t="str">
            <v>Bergbau untertage</v>
          </cell>
          <cell r="Y909">
            <v>42277</v>
          </cell>
        </row>
        <row r="910">
          <cell r="A910">
            <v>190697900745</v>
          </cell>
          <cell r="B910">
            <v>8155000</v>
          </cell>
          <cell r="D910">
            <v>6413037.9100000001</v>
          </cell>
          <cell r="E910">
            <v>4804778.18</v>
          </cell>
          <cell r="F910">
            <v>1608259.7300000004</v>
          </cell>
          <cell r="G910">
            <v>100190697</v>
          </cell>
          <cell r="H910" t="str">
            <v>Landesbank Hessen-Thüringen Girozentrale</v>
          </cell>
          <cell r="I910">
            <v>52</v>
          </cell>
          <cell r="J910" t="str">
            <v>Turkey</v>
          </cell>
          <cell r="K910">
            <v>305224546</v>
          </cell>
          <cell r="L910" t="str">
            <v>Maren Maras Elektrik Üretim San. ve Tic. A.S.</v>
          </cell>
          <cell r="M910">
            <v>43622</v>
          </cell>
          <cell r="N910" t="str">
            <v>FKG</v>
          </cell>
          <cell r="O910" t="str">
            <v>9 Papierlagerkrane inkl. ErsatzteileLieferung, Montage, Inst allation und Training</v>
          </cell>
          <cell r="P910">
            <v>60202</v>
          </cell>
          <cell r="Q910" t="str">
            <v>Anlagen: Herst. von Papier, Pappe</v>
          </cell>
          <cell r="R910">
            <v>6</v>
          </cell>
          <cell r="S910" t="str">
            <v>Papier-, Holz-, Leder- und Textilindustrie</v>
          </cell>
          <cell r="T910">
            <v>602</v>
          </cell>
          <cell r="U910" t="str">
            <v>Papier- und Zellstoffherstellung</v>
          </cell>
        </row>
        <row r="911">
          <cell r="A911">
            <v>21816</v>
          </cell>
          <cell r="B911">
            <v>5400000</v>
          </cell>
          <cell r="D911">
            <v>6236750.0500000007</v>
          </cell>
          <cell r="E911">
            <v>4797500.0600000005</v>
          </cell>
          <cell r="F911">
            <v>1439249.9900000002</v>
          </cell>
          <cell r="G911">
            <v>100163405</v>
          </cell>
          <cell r="H911" t="str">
            <v>DZ BANK AG Deutsche Zentral-Genossenschaftsbank, Frankfurt am Main</v>
          </cell>
          <cell r="I911">
            <v>52</v>
          </cell>
          <cell r="J911" t="str">
            <v>Turkey</v>
          </cell>
          <cell r="K911">
            <v>305201470</v>
          </cell>
          <cell r="L911" t="str">
            <v>Habas Sinai ve Tibbi Gazlar Istihsal Endüstrisi A.S.</v>
          </cell>
          <cell r="M911">
            <v>44585</v>
          </cell>
          <cell r="N911" t="str">
            <v>FKG isol.</v>
          </cell>
          <cell r="O911" t="str">
            <v>Lieferung von elektrischen Antrieben in Verbindung mit derEr weiterung einer Warmbandstraße</v>
          </cell>
          <cell r="P911">
            <v>80103</v>
          </cell>
          <cell r="Q911" t="str">
            <v>Warmwalzwerke</v>
          </cell>
          <cell r="R911">
            <v>8</v>
          </cell>
          <cell r="S911" t="str">
            <v>Verarbeitende Industrie</v>
          </cell>
          <cell r="T911">
            <v>801</v>
          </cell>
          <cell r="U911" t="str">
            <v>Metallindustrie</v>
          </cell>
        </row>
        <row r="912">
          <cell r="A912">
            <v>182709900843</v>
          </cell>
          <cell r="B912">
            <v>58496812</v>
          </cell>
          <cell r="D912">
            <v>5053832.62</v>
          </cell>
          <cell r="E912">
            <v>4767766.62</v>
          </cell>
          <cell r="F912">
            <v>286066</v>
          </cell>
          <cell r="G912">
            <v>100182709</v>
          </cell>
          <cell r="H912" t="str">
            <v>Landesbank Baden-Württemberg</v>
          </cell>
          <cell r="I912">
            <v>508</v>
          </cell>
          <cell r="J912" t="str">
            <v>Brazil</v>
          </cell>
          <cell r="K912">
            <v>350825319</v>
          </cell>
          <cell r="L912" t="str">
            <v>Cervejaria Petropolis da Bahia Ltda</v>
          </cell>
          <cell r="M912">
            <v>41263</v>
          </cell>
          <cell r="N912" t="str">
            <v>FKG</v>
          </cell>
          <cell r="O912" t="str">
            <v>komplette Brauerei mit einer Kapazität von 5 MillionenHektol itern</v>
          </cell>
          <cell r="P912">
            <v>70204</v>
          </cell>
          <cell r="Q912" t="str">
            <v>Brauereien und Mälzereien</v>
          </cell>
          <cell r="R912">
            <v>7</v>
          </cell>
          <cell r="S912" t="str">
            <v>Agrarsektor und Nahrungsmittelindustrie</v>
          </cell>
          <cell r="T912">
            <v>702</v>
          </cell>
          <cell r="U912" t="str">
            <v>Anlagen zur Nahrungsmittelverarbeitung</v>
          </cell>
        </row>
        <row r="913">
          <cell r="A913">
            <v>313468900253</v>
          </cell>
          <cell r="B913">
            <v>23309577</v>
          </cell>
          <cell r="D913">
            <v>5379273.0799999991</v>
          </cell>
          <cell r="E913">
            <v>4760418.6599999992</v>
          </cell>
          <cell r="F913">
            <v>618854.41999999993</v>
          </cell>
          <cell r="G913">
            <v>100313468</v>
          </cell>
          <cell r="H913" t="str">
            <v>Export Credits Guarantee Department (ECGD)</v>
          </cell>
          <cell r="I913">
            <v>702</v>
          </cell>
          <cell r="J913" t="str">
            <v>Malaysia</v>
          </cell>
          <cell r="K913">
            <v>370205481</v>
          </cell>
          <cell r="L913" t="str">
            <v>Air Asia X Sdn Bhd</v>
          </cell>
          <cell r="M913">
            <v>41533</v>
          </cell>
          <cell r="N913" t="str">
            <v>ABG Darlehen</v>
          </cell>
          <cell r="O913" t="str">
            <v>1 Airbus A330-300 Fz. mit RR-Triebwerken (MSN 1423)</v>
          </cell>
          <cell r="P913">
            <v>50621</v>
          </cell>
          <cell r="Q913" t="str">
            <v>Airbusse</v>
          </cell>
          <cell r="R913">
            <v>5</v>
          </cell>
          <cell r="S913" t="str">
            <v>Transport / Infrastruktur</v>
          </cell>
          <cell r="T913">
            <v>506</v>
          </cell>
          <cell r="U913" t="str">
            <v>Flugzeuge</v>
          </cell>
        </row>
        <row r="914">
          <cell r="A914">
            <v>163405900581</v>
          </cell>
          <cell r="B914">
            <v>15683620</v>
          </cell>
          <cell r="D914">
            <v>5414083.6699999999</v>
          </cell>
          <cell r="E914">
            <v>4749196.18</v>
          </cell>
          <cell r="F914">
            <v>664887.49000000022</v>
          </cell>
          <cell r="G914">
            <v>100163405</v>
          </cell>
          <cell r="H914" t="str">
            <v>DZ BANK AG Deutsche Zentral-Genossenschaftsbank, Frankfurt am Main</v>
          </cell>
          <cell r="I914">
            <v>720</v>
          </cell>
          <cell r="J914" t="str">
            <v>China</v>
          </cell>
          <cell r="K914">
            <v>372011750</v>
          </cell>
          <cell r="L914" t="str">
            <v>Shandong Daiyin Textile Group Share Co.,Ltd.</v>
          </cell>
          <cell r="M914">
            <v>43041</v>
          </cell>
          <cell r="N914" t="str">
            <v>FKG</v>
          </cell>
          <cell r="O914" t="str">
            <v>Ringspinn-, Spul &amp; Rotorspinnmaschineen inkl. Montage</v>
          </cell>
          <cell r="P914">
            <v>60505</v>
          </cell>
          <cell r="Q914" t="str">
            <v>Textilmaschinen</v>
          </cell>
          <cell r="R914">
            <v>6</v>
          </cell>
          <cell r="S914" t="str">
            <v>Papier-, Holz-, Leder- und Textilindustrie</v>
          </cell>
          <cell r="T914">
            <v>605</v>
          </cell>
          <cell r="U914" t="str">
            <v>Maschinenbau Papier-, Holz-, Leder- und Textilindustrie</v>
          </cell>
        </row>
        <row r="915">
          <cell r="A915">
            <v>26018</v>
          </cell>
          <cell r="B915">
            <v>6497000</v>
          </cell>
          <cell r="D915">
            <v>5162814.9000000004</v>
          </cell>
          <cell r="E915">
            <v>4747720</v>
          </cell>
          <cell r="F915">
            <v>415094.90000000037</v>
          </cell>
          <cell r="G915">
            <v>100392016</v>
          </cell>
          <cell r="H915" t="str">
            <v>Jürgens Maschinenbau GmbH &amp; Co. KG</v>
          </cell>
          <cell r="I915">
            <v>720</v>
          </cell>
          <cell r="J915" t="str">
            <v>China</v>
          </cell>
          <cell r="K915">
            <v>372011583</v>
          </cell>
          <cell r="L915" t="str">
            <v>Anhui Taipingyang Special Fabric Co. Ltd.</v>
          </cell>
          <cell r="M915">
            <v>44634</v>
          </cell>
          <cell r="N915" t="str">
            <v>G</v>
          </cell>
          <cell r="O915" t="str">
            <v>Lieferung, Montage und Inbetriebnahme von drei Webmaschinen zur Herstellung von Papiermaschinenbespannungen</v>
          </cell>
          <cell r="P915">
            <v>60505</v>
          </cell>
          <cell r="Q915" t="str">
            <v>Textilmaschinen</v>
          </cell>
          <cell r="R915">
            <v>6</v>
          </cell>
          <cell r="S915" t="str">
            <v>Papier-, Holz-, Leder- und Textilindustrie</v>
          </cell>
          <cell r="T915">
            <v>605</v>
          </cell>
          <cell r="U915" t="str">
            <v>Maschinenbau Papier-, Holz-, Leder- und Textilindustrie</v>
          </cell>
          <cell r="Y915">
            <v>45108</v>
          </cell>
        </row>
        <row r="916">
          <cell r="A916">
            <v>182709900924</v>
          </cell>
          <cell r="B916">
            <v>28770000</v>
          </cell>
          <cell r="D916">
            <v>5213408.46</v>
          </cell>
          <cell r="E916">
            <v>4742075.46</v>
          </cell>
          <cell r="F916">
            <v>471333</v>
          </cell>
          <cell r="G916">
            <v>100182709</v>
          </cell>
          <cell r="H916" t="str">
            <v>Landesbank Baden-Württemberg</v>
          </cell>
          <cell r="I916">
            <v>52</v>
          </cell>
          <cell r="J916" t="str">
            <v>Turkey</v>
          </cell>
          <cell r="K916">
            <v>305200654</v>
          </cell>
          <cell r="L916" t="str">
            <v>Hayat Kimya Sanayi A.S.</v>
          </cell>
          <cell r="M916">
            <v>41919</v>
          </cell>
          <cell r="N916" t="str">
            <v>FKG</v>
          </cell>
          <cell r="O916" t="str">
            <v>5 Extrusionsmaschinen zur Herstellung von flexiblen Verpack- ungen (5x Varex) sowie 4 Druckmaschinen zum Bedrucken vonfle xiblen Verpackungen (2x Miraflex + 2x Vistaflex)Lieferung, M ontage, Inbetriebnahme einschl. Schulung desKundenpersonals</v>
          </cell>
          <cell r="P916">
            <v>80605</v>
          </cell>
          <cell r="Q916" t="str">
            <v>Verpackungsmaschinen</v>
          </cell>
          <cell r="R916">
            <v>8</v>
          </cell>
          <cell r="S916" t="str">
            <v>Verarbeitende Industrie</v>
          </cell>
          <cell r="T916">
            <v>806</v>
          </cell>
          <cell r="U916" t="str">
            <v>Maschinenbau für die verarbeitende Industrie</v>
          </cell>
        </row>
        <row r="917">
          <cell r="A917">
            <v>101665906429</v>
          </cell>
          <cell r="B917">
            <v>22531367</v>
          </cell>
          <cell r="D917">
            <v>4950941.0600000005</v>
          </cell>
          <cell r="E917">
            <v>4714822</v>
          </cell>
          <cell r="F917">
            <v>236119.06000000052</v>
          </cell>
          <cell r="G917">
            <v>100101665</v>
          </cell>
          <cell r="H917" t="str">
            <v>AKA Ausfuhrkredit-Gesellschaft mit beschränkter Haftung</v>
          </cell>
          <cell r="I917">
            <v>688</v>
          </cell>
          <cell r="J917" t="str">
            <v>Vietnam</v>
          </cell>
          <cell r="K917">
            <v>368801541</v>
          </cell>
          <cell r="L917" t="str">
            <v>Saigon Clean Water Business and Investment Joint Stock Company (SWIC)</v>
          </cell>
          <cell r="M917">
            <v>41659</v>
          </cell>
          <cell r="N917" t="str">
            <v>FKG</v>
          </cell>
          <cell r="O917" t="str">
            <v>Maschinen und elektrotechnische Ausrüstungen für eineTrinkwa sseraufbereitungsanlage</v>
          </cell>
          <cell r="P917">
            <v>50806</v>
          </cell>
          <cell r="Q917" t="str">
            <v>Wasseraufbereitungsanlagen</v>
          </cell>
          <cell r="R917">
            <v>5</v>
          </cell>
          <cell r="S917" t="str">
            <v>Transport / Infrastruktur</v>
          </cell>
          <cell r="T917">
            <v>508</v>
          </cell>
          <cell r="U917" t="str">
            <v>Wasserwirtschaft</v>
          </cell>
        </row>
        <row r="918">
          <cell r="A918">
            <v>5192</v>
          </cell>
          <cell r="B918">
            <v>6124800</v>
          </cell>
          <cell r="D918">
            <v>6410841.3000000007</v>
          </cell>
          <cell r="E918">
            <v>4713853.9000000004</v>
          </cell>
          <cell r="F918">
            <v>1696987.4000000004</v>
          </cell>
          <cell r="G918">
            <v>100170908</v>
          </cell>
          <cell r="H918" t="str">
            <v>COMMERZBANK Aktiengesellschaft</v>
          </cell>
          <cell r="I918">
            <v>52</v>
          </cell>
          <cell r="J918" t="str">
            <v>Turkey</v>
          </cell>
          <cell r="K918">
            <v>15052</v>
          </cell>
          <cell r="L918" t="str">
            <v>Simay Elektrik Üretim A.S.</v>
          </cell>
          <cell r="M918">
            <v>44097</v>
          </cell>
          <cell r="N918" t="str">
            <v>FKG</v>
          </cell>
          <cell r="O918" t="str">
            <v>Exportgeschäft A: Maschinenhäuser, Antriebsstränge und SCADA -System (Fernüberwachung)Exportgeschäft B: Türme, Turm-Innen nausstattung, Ankerkörbe, Rotorblätter inkl. Zubehör, Fundam entarbeitensowie Montage und Inbetriebnahme</v>
          </cell>
          <cell r="P918">
            <v>40103</v>
          </cell>
          <cell r="Q918" t="str">
            <v>Windkraft</v>
          </cell>
          <cell r="R918">
            <v>4</v>
          </cell>
          <cell r="S918" t="str">
            <v>Energie</v>
          </cell>
          <cell r="T918">
            <v>401</v>
          </cell>
          <cell r="U918" t="str">
            <v>Erneuerbare Energien</v>
          </cell>
        </row>
        <row r="919">
          <cell r="A919">
            <v>182709901088</v>
          </cell>
          <cell r="B919">
            <v>9075912</v>
          </cell>
          <cell r="D919">
            <v>6071318.1099999994</v>
          </cell>
          <cell r="E919">
            <v>4713534.41</v>
          </cell>
          <cell r="F919">
            <v>1357783.6999999993</v>
          </cell>
          <cell r="G919">
            <v>100182709</v>
          </cell>
          <cell r="H919" t="str">
            <v>Landesbank Baden-Württemberg</v>
          </cell>
          <cell r="I919">
            <v>85</v>
          </cell>
          <cell r="J919" t="str">
            <v>Uzbekistan</v>
          </cell>
          <cell r="K919">
            <v>308500033</v>
          </cell>
          <cell r="L919" t="str">
            <v>National Bank for Foreign Economic Activity of the Republic of Uzbekistan</v>
          </cell>
          <cell r="M919">
            <v>43581</v>
          </cell>
          <cell r="N919" t="str">
            <v>FKG</v>
          </cell>
          <cell r="O919" t="str">
            <v>Textilmaschinen + Ausrüstungen für die Veredelung, Stickerei und Konfektion inkl. Montageüberwachung</v>
          </cell>
          <cell r="P919">
            <v>60404</v>
          </cell>
          <cell r="Q919" t="str">
            <v>Textilien</v>
          </cell>
          <cell r="R919">
            <v>6</v>
          </cell>
          <cell r="S919" t="str">
            <v>Papier-, Holz-, Leder- und Textilindustrie</v>
          </cell>
          <cell r="T919">
            <v>604</v>
          </cell>
          <cell r="U919" t="str">
            <v>Textil- und Lederindustrie</v>
          </cell>
        </row>
        <row r="920">
          <cell r="A920">
            <v>20824</v>
          </cell>
          <cell r="B920">
            <v>5138000</v>
          </cell>
          <cell r="D920">
            <v>6691040</v>
          </cell>
          <cell r="E920">
            <v>4712000</v>
          </cell>
          <cell r="F920">
            <v>1979040</v>
          </cell>
          <cell r="G920">
            <v>100182709</v>
          </cell>
          <cell r="H920" t="str">
            <v>Landesbank Baden-Württemberg</v>
          </cell>
          <cell r="I920">
            <v>508</v>
          </cell>
          <cell r="J920" t="str">
            <v>Brazil</v>
          </cell>
          <cell r="K920">
            <v>350823757</v>
          </cell>
          <cell r="L920" t="str">
            <v>Guararapes Paineis S.A.</v>
          </cell>
          <cell r="M920">
            <v>44531</v>
          </cell>
          <cell r="N920" t="str">
            <v>FKG</v>
          </cell>
          <cell r="O920" t="str">
            <v>Lieferung einer Kurztaktpresse für ein neues MDF-Werk inkl. Überwachung derMontage sowie Inbetriebnahme und Engineering</v>
          </cell>
          <cell r="P920">
            <v>60501</v>
          </cell>
          <cell r="Q920" t="str">
            <v>Forstwirtschaftliche Maschinen</v>
          </cell>
          <cell r="R920">
            <v>6</v>
          </cell>
          <cell r="S920" t="str">
            <v>Papier-, Holz-, Leder- und Textilindustrie</v>
          </cell>
          <cell r="T920">
            <v>605</v>
          </cell>
          <cell r="U920" t="str">
            <v>Maschinenbau Papier-, Holz-, Leder- und Textilindustrie</v>
          </cell>
        </row>
        <row r="921">
          <cell r="A921">
            <v>182709901117</v>
          </cell>
          <cell r="B921">
            <v>10396600</v>
          </cell>
          <cell r="D921">
            <v>5641241.8700000001</v>
          </cell>
          <cell r="E921">
            <v>4701034.9000000004</v>
          </cell>
          <cell r="F921">
            <v>940206.96999999974</v>
          </cell>
          <cell r="G921">
            <v>100182709</v>
          </cell>
          <cell r="H921" t="str">
            <v>Landesbank Baden-Württemberg</v>
          </cell>
          <cell r="I921">
            <v>664</v>
          </cell>
          <cell r="J921" t="str">
            <v>India</v>
          </cell>
          <cell r="K921">
            <v>366410414</v>
          </cell>
          <cell r="L921" t="str">
            <v>Filatex India Limited</v>
          </cell>
          <cell r="M921">
            <v>43437</v>
          </cell>
          <cell r="N921" t="str">
            <v>FKG</v>
          </cell>
          <cell r="O921" t="str">
            <v>5 Spinnerei- und Aufwickelmaschinen</v>
          </cell>
          <cell r="P921">
            <v>60505</v>
          </cell>
          <cell r="Q921" t="str">
            <v>Textilmaschinen</v>
          </cell>
          <cell r="R921">
            <v>6</v>
          </cell>
          <cell r="S921" t="str">
            <v>Papier-, Holz-, Leder- und Textilindustrie</v>
          </cell>
          <cell r="T921">
            <v>605</v>
          </cell>
          <cell r="U921" t="str">
            <v>Maschinenbau Papier-, Holz-, Leder- und Textilindustrie</v>
          </cell>
        </row>
        <row r="922">
          <cell r="A922">
            <v>600827900048</v>
          </cell>
          <cell r="B922">
            <v>24545482</v>
          </cell>
          <cell r="D922">
            <v>5143137.41</v>
          </cell>
          <cell r="E922">
            <v>4680127.2</v>
          </cell>
          <cell r="F922">
            <v>463010.20999999996</v>
          </cell>
          <cell r="G922">
            <v>100600827</v>
          </cell>
          <cell r="H922" t="str">
            <v>Coöperatieve Rabobank U.A.</v>
          </cell>
          <cell r="I922">
            <v>512</v>
          </cell>
          <cell r="J922" t="str">
            <v>Chile</v>
          </cell>
          <cell r="K922">
            <v>351210016</v>
          </cell>
          <cell r="L922" t="str">
            <v>Masisa S.A.</v>
          </cell>
          <cell r="M922">
            <v>42257</v>
          </cell>
          <cell r="N922" t="str">
            <v>FKG isol.</v>
          </cell>
          <cell r="O922" t="str">
            <v>Lieferungen und Leistungen im Zusammenhang mit einer MDF-sow ie einer Melamin-Anlage*Exporteure: - Dieffenbacher GmbH Mas chinen- und Anlagenbau,Eppingen- Kontra Anlagentechnik GmbH,  Rüthen- Wemhöner Surface Technologies GmbH &amp; Co. KG,Herfo</v>
          </cell>
          <cell r="P922">
            <v>60302</v>
          </cell>
          <cell r="Q922" t="str">
            <v>Anlagen: Herstellung von Holzwaren</v>
          </cell>
          <cell r="R922">
            <v>6</v>
          </cell>
          <cell r="S922" t="str">
            <v>Papier-, Holz-, Leder- und Textilindustrie</v>
          </cell>
          <cell r="T922">
            <v>603</v>
          </cell>
          <cell r="U922" t="str">
            <v>Holzverarbeitung</v>
          </cell>
          <cell r="Y922">
            <v>42490</v>
          </cell>
        </row>
        <row r="923">
          <cell r="A923">
            <v>357906900051</v>
          </cell>
          <cell r="B923">
            <v>19148343</v>
          </cell>
          <cell r="D923">
            <v>4911137.1499999994</v>
          </cell>
          <cell r="E923">
            <v>4666851.42</v>
          </cell>
          <cell r="F923">
            <v>244285.72999999952</v>
          </cell>
          <cell r="G923">
            <v>100357906</v>
          </cell>
          <cell r="H923" t="str">
            <v>KfW v. d. KfW IPEX-Bank GmbH</v>
          </cell>
          <cell r="I923">
            <v>664</v>
          </cell>
          <cell r="J923" t="str">
            <v>India</v>
          </cell>
          <cell r="K923">
            <v>366415699</v>
          </cell>
          <cell r="L923" t="str">
            <v>JSW Steel Ltd.</v>
          </cell>
          <cell r="M923">
            <v>42059</v>
          </cell>
          <cell r="N923" t="str">
            <v>FKG</v>
          </cell>
          <cell r="O923" t="str">
            <v>Lieferung und Errichtung einer Brammenbehandlungslinie</v>
          </cell>
          <cell r="P923">
            <v>80101</v>
          </cell>
          <cell r="Q923" t="str">
            <v>Stahl- und Hüttenwerke</v>
          </cell>
          <cell r="R923">
            <v>8</v>
          </cell>
          <cell r="S923" t="str">
            <v>Verarbeitende Industrie</v>
          </cell>
          <cell r="T923">
            <v>801</v>
          </cell>
          <cell r="U923" t="str">
            <v>Metallindustrie</v>
          </cell>
          <cell r="Y923">
            <v>42856</v>
          </cell>
        </row>
        <row r="924">
          <cell r="A924">
            <v>601108900030</v>
          </cell>
          <cell r="B924">
            <v>10340000</v>
          </cell>
          <cell r="D924">
            <v>5462058.3499999996</v>
          </cell>
          <cell r="E924">
            <v>4628863.0200000005</v>
          </cell>
          <cell r="F924">
            <v>833195.32999999914</v>
          </cell>
          <cell r="G924">
            <v>100601108</v>
          </cell>
          <cell r="H924" t="str">
            <v>Raiffeisen Bank International AG</v>
          </cell>
          <cell r="I924">
            <v>81</v>
          </cell>
          <cell r="J924" t="str">
            <v>Russia</v>
          </cell>
          <cell r="K924">
            <v>308120863</v>
          </cell>
          <cell r="L924" t="str">
            <v>UC Rusal Anode Plant LLC</v>
          </cell>
          <cell r="M924">
            <v>44280</v>
          </cell>
          <cell r="N924" t="str">
            <v>FKG isol.</v>
          </cell>
          <cell r="O924" t="str">
            <v>Transport techn. Anode / Prozesskrane auf StützenExporteur: NKM Noell Special Cranes GmbH, Veitshöchheim</v>
          </cell>
          <cell r="P924">
            <v>80199</v>
          </cell>
          <cell r="Q924" t="str">
            <v>Zubehör/ Ersatzteile</v>
          </cell>
          <cell r="R924">
            <v>8</v>
          </cell>
          <cell r="S924" t="str">
            <v>Verarbeitende Industrie</v>
          </cell>
          <cell r="T924">
            <v>801</v>
          </cell>
          <cell r="U924" t="str">
            <v>Metallindustrie</v>
          </cell>
        </row>
        <row r="925">
          <cell r="A925">
            <v>313468900317</v>
          </cell>
          <cell r="B925">
            <v>13172112</v>
          </cell>
          <cell r="D925">
            <v>5546504.3799999999</v>
          </cell>
          <cell r="E925">
            <v>4608761.1500000004</v>
          </cell>
          <cell r="F925">
            <v>937743.22999999952</v>
          </cell>
          <cell r="G925">
            <v>100313468</v>
          </cell>
          <cell r="H925" t="str">
            <v>Export Credits Guarantee Department (ECGD)</v>
          </cell>
          <cell r="I925">
            <v>467</v>
          </cell>
          <cell r="J925" t="str">
            <v>British Virgin Islands</v>
          </cell>
          <cell r="K925">
            <v>374010287</v>
          </cell>
          <cell r="L925" t="str">
            <v>China Aircraft Leasing Company Limited (_x001A_CAL_x001A_)</v>
          </cell>
          <cell r="M925">
            <v>42243</v>
          </cell>
          <cell r="N925" t="str">
            <v>ABG Darlehen</v>
          </cell>
          <cell r="O925" t="str">
            <v>1 Airbus A 320-200 Fz. mit CFMI Triebwerken (MSN 6690) inkl. BFE-Lieferungen</v>
          </cell>
          <cell r="P925">
            <v>50621</v>
          </cell>
          <cell r="Q925" t="str">
            <v>Airbusse</v>
          </cell>
          <cell r="R925">
            <v>5</v>
          </cell>
          <cell r="S925" t="str">
            <v>Transport / Infrastruktur</v>
          </cell>
          <cell r="T925">
            <v>506</v>
          </cell>
          <cell r="U925" t="str">
            <v>Flugzeuge</v>
          </cell>
        </row>
        <row r="926">
          <cell r="A926">
            <v>518141900175</v>
          </cell>
          <cell r="B926">
            <v>8500000</v>
          </cell>
          <cell r="D926">
            <v>6269665.6099999994</v>
          </cell>
          <cell r="E926">
            <v>4598574.4000000004</v>
          </cell>
          <cell r="F926">
            <v>1671091.209999999</v>
          </cell>
          <cell r="G926">
            <v>100518141</v>
          </cell>
          <cell r="H926" t="str">
            <v>Landesbank Baden-Württemberg Zweigniederlassung Leipzig</v>
          </cell>
          <cell r="I926">
            <v>456</v>
          </cell>
          <cell r="J926" t="str">
            <v>Dominican Republic</v>
          </cell>
          <cell r="K926">
            <v>345601939</v>
          </cell>
          <cell r="L926" t="str">
            <v>Laboratorios de Aplicaciones Medicas S.A "LAM"</v>
          </cell>
          <cell r="M926">
            <v>43976</v>
          </cell>
          <cell r="N926" t="str">
            <v>FKG</v>
          </cell>
          <cell r="O926" t="str">
            <v>Ausstattung 1 neuen Produktionsstätte für Pharmazeutika</v>
          </cell>
          <cell r="P926">
            <v>30101</v>
          </cell>
          <cell r="Q926" t="str">
            <v>Anlagen: Herst. von Arzneimitteln</v>
          </cell>
          <cell r="R926">
            <v>3</v>
          </cell>
          <cell r="S926" t="str">
            <v>Chemie</v>
          </cell>
          <cell r="T926">
            <v>301</v>
          </cell>
          <cell r="U926" t="str">
            <v>Pharmaindustrie; Biotechnologie</v>
          </cell>
        </row>
        <row r="927">
          <cell r="A927">
            <v>163337903542</v>
          </cell>
          <cell r="B927">
            <v>30353486</v>
          </cell>
          <cell r="D927">
            <v>4964986.37</v>
          </cell>
          <cell r="E927">
            <v>4594595.6399999997</v>
          </cell>
          <cell r="F927">
            <v>370390.73000000045</v>
          </cell>
          <cell r="G927">
            <v>100163337</v>
          </cell>
          <cell r="H927" t="str">
            <v>UniCredit Bank AG</v>
          </cell>
          <cell r="I927">
            <v>52</v>
          </cell>
          <cell r="J927" t="str">
            <v>Turkey</v>
          </cell>
          <cell r="K927">
            <v>305202409</v>
          </cell>
          <cell r="L927" t="str">
            <v>Icdas Celik Enerji Tersane ve Ulasim Sanayi A.S.</v>
          </cell>
          <cell r="M927">
            <v>42278</v>
          </cell>
          <cell r="N927" t="str">
            <v>FKG isol.</v>
          </cell>
          <cell r="O927" t="str">
            <v>Wind Turbinen Generatoren und Zubehör*Exporteur: GE Wind Ene rgy GmbH, Salzbergen(Konsortialführer)General Elektrik Ticar et ve Servis A.S., Istanbul</v>
          </cell>
          <cell r="P927">
            <v>40103</v>
          </cell>
          <cell r="Q927" t="str">
            <v>Windkraft</v>
          </cell>
          <cell r="R927">
            <v>4</v>
          </cell>
          <cell r="S927" t="str">
            <v>Energie</v>
          </cell>
          <cell r="T927">
            <v>401</v>
          </cell>
          <cell r="U927" t="str">
            <v>Erneuerbare Energien</v>
          </cell>
        </row>
        <row r="928">
          <cell r="A928">
            <v>163405900567</v>
          </cell>
          <cell r="B928">
            <v>12475495</v>
          </cell>
          <cell r="D928">
            <v>5877130.5299999993</v>
          </cell>
          <cell r="E928">
            <v>4591508.2</v>
          </cell>
          <cell r="F928">
            <v>1285622.3299999991</v>
          </cell>
          <cell r="G928">
            <v>100163405</v>
          </cell>
          <cell r="H928" t="str">
            <v>DZ BANK AG Deutsche Zentral-Genossenschaftsbank, Frankfurt am Main</v>
          </cell>
          <cell r="I928">
            <v>52</v>
          </cell>
          <cell r="J928" t="str">
            <v>Turkey</v>
          </cell>
          <cell r="K928">
            <v>305223118</v>
          </cell>
          <cell r="L928" t="str">
            <v>Vega Ruzgar Enerjisi Elektrik Uretim A.S.</v>
          </cell>
          <cell r="M928">
            <v>41662</v>
          </cell>
          <cell r="N928" t="str">
            <v>FKG isol.</v>
          </cell>
          <cell r="O928" t="str">
            <v>Geschäft A:Generatoren, E-Module, Ankerteile, Rotorblätter, UmrichterGeschäft B:Türme inkl. Ausrüstungen und Montageleis tungen*Exporteur: Nordex Energy GmbH</v>
          </cell>
          <cell r="P928">
            <v>40103</v>
          </cell>
          <cell r="Q928" t="str">
            <v>Windkraft</v>
          </cell>
          <cell r="R928">
            <v>4</v>
          </cell>
          <cell r="S928" t="str">
            <v>Energie</v>
          </cell>
          <cell r="T928">
            <v>401</v>
          </cell>
          <cell r="U928" t="str">
            <v>Erneuerbare Energien</v>
          </cell>
          <cell r="Y928">
            <v>42155</v>
          </cell>
        </row>
        <row r="929">
          <cell r="A929">
            <v>30379</v>
          </cell>
          <cell r="B929">
            <v>6000000</v>
          </cell>
          <cell r="D929">
            <v>4560000</v>
          </cell>
          <cell r="E929">
            <v>4560000</v>
          </cell>
          <cell r="F929">
            <v>0</v>
          </cell>
          <cell r="G929">
            <v>100125256</v>
          </cell>
          <cell r="H929" t="str">
            <v>KRONES Aktiengesellschaft</v>
          </cell>
          <cell r="I929">
            <v>5</v>
          </cell>
          <cell r="J929" t="str">
            <v>Italy</v>
          </cell>
          <cell r="K929">
            <v>24633</v>
          </cell>
          <cell r="L929" t="str">
            <v>Acqua Sant'Anna spa</v>
          </cell>
          <cell r="M929">
            <v>44846</v>
          </cell>
          <cell r="N929" t="str">
            <v>G</v>
          </cell>
          <cell r="O929" t="str">
            <v>Lieferung, Montage und Inbetriebnahme einer kompletten Anlag e zur Abfüllungvon stillem Wasser in recycelbaren PET- bzw. biologisch vollständig abbaubaren PLA-Flaschen</v>
          </cell>
          <cell r="P929">
            <v>70402</v>
          </cell>
          <cell r="Q929" t="str">
            <v>Maschinen für das Ernährungsgewerbe</v>
          </cell>
          <cell r="R929">
            <v>7</v>
          </cell>
          <cell r="S929" t="str">
            <v>Agrarsektor und Nahrungsmittelindustrie</v>
          </cell>
          <cell r="T929">
            <v>704</v>
          </cell>
          <cell r="U929" t="str">
            <v>Maschinenbau Agrarsektor und Nahrungsmittelindustrie</v>
          </cell>
          <cell r="V929" t="str">
            <v>V99.01.01.</v>
          </cell>
          <cell r="W929" t="str">
            <v>Keine der genannten bzw.nicht zutreffend</v>
          </cell>
          <cell r="Y929">
            <v>45016</v>
          </cell>
        </row>
        <row r="930">
          <cell r="A930">
            <v>352247900216</v>
          </cell>
          <cell r="B930">
            <v>62713400</v>
          </cell>
          <cell r="D930">
            <v>5385262.6799999997</v>
          </cell>
          <cell r="E930">
            <v>4553758.24</v>
          </cell>
          <cell r="F930">
            <v>831504.43999999948</v>
          </cell>
          <cell r="G930">
            <v>100352247</v>
          </cell>
          <cell r="H930" t="str">
            <v>KfW IPEX-Bank GmbH</v>
          </cell>
          <cell r="I930">
            <v>52</v>
          </cell>
          <cell r="J930" t="str">
            <v>Turkey</v>
          </cell>
          <cell r="K930">
            <v>305220037</v>
          </cell>
          <cell r="L930" t="str">
            <v>DFDS Denizcilik ve Tasimacilik A.S.</v>
          </cell>
          <cell r="M930">
            <v>41114</v>
          </cell>
          <cell r="N930" t="str">
            <v>FKG isol.</v>
          </cell>
          <cell r="O930" t="str">
            <v>1 Ro-Ro Fähre FSG 755*Exporteur: Flensburger Schiffbau-Gesel lschaft mbH &amp; Co.KG,Flensburg</v>
          </cell>
          <cell r="P930">
            <v>51633</v>
          </cell>
          <cell r="Q930" t="str">
            <v>Fährschiffe</v>
          </cell>
          <cell r="R930">
            <v>5</v>
          </cell>
          <cell r="S930" t="str">
            <v>Transport / Infrastruktur</v>
          </cell>
          <cell r="T930">
            <v>516</v>
          </cell>
          <cell r="U930" t="str">
            <v>Schiffe</v>
          </cell>
        </row>
        <row r="931">
          <cell r="A931">
            <v>125256900353</v>
          </cell>
          <cell r="B931">
            <v>7612000</v>
          </cell>
          <cell r="D931">
            <v>4832021.5</v>
          </cell>
          <cell r="E931">
            <v>4545451.4400000004</v>
          </cell>
          <cell r="F931">
            <v>286570.05999999959</v>
          </cell>
          <cell r="G931">
            <v>100125256</v>
          </cell>
          <cell r="H931" t="str">
            <v>KRONES Aktiengesellschaft</v>
          </cell>
          <cell r="I931">
            <v>50</v>
          </cell>
          <cell r="J931" t="str">
            <v>Greece</v>
          </cell>
          <cell r="K931">
            <v>305014441</v>
          </cell>
          <cell r="L931" t="str">
            <v>Hellenic Breweries of Atalanti S.A. (VAT 094229537)</v>
          </cell>
          <cell r="M931">
            <v>44042</v>
          </cell>
          <cell r="N931" t="str">
            <v>G</v>
          </cell>
          <cell r="O931" t="str">
            <v>1 Einweg-/Mehrweg Glaslinie inkl. Montage &amp; Inbetriebnahme</v>
          </cell>
          <cell r="P931">
            <v>70205</v>
          </cell>
          <cell r="Q931" t="str">
            <v>Anlagen: Herstellung von Getränken</v>
          </cell>
          <cell r="R931">
            <v>7</v>
          </cell>
          <cell r="S931" t="str">
            <v>Agrarsektor und Nahrungsmittelindustrie</v>
          </cell>
          <cell r="T931">
            <v>702</v>
          </cell>
          <cell r="U931" t="str">
            <v>Anlagen zur Nahrungsmittelverarbeitung</v>
          </cell>
          <cell r="Y931">
            <v>44104</v>
          </cell>
        </row>
        <row r="932">
          <cell r="A932">
            <v>27350</v>
          </cell>
          <cell r="B932">
            <v>5625000</v>
          </cell>
          <cell r="D932">
            <v>4858089.1199999992</v>
          </cell>
          <cell r="E932">
            <v>4542187.5199999996</v>
          </cell>
          <cell r="F932">
            <v>315901.59999999963</v>
          </cell>
          <cell r="G932">
            <v>100343023</v>
          </cell>
          <cell r="H932" t="str">
            <v>Oerlikon Textile GmbH &amp; Co. KG</v>
          </cell>
          <cell r="I932">
            <v>650</v>
          </cell>
          <cell r="J932" t="str">
            <v>Dubai</v>
          </cell>
          <cell r="K932">
            <v>365004545</v>
          </cell>
          <cell r="L932" t="str">
            <v>Standard Carpets Industries LLC (Trade Licence No.: 694001)</v>
          </cell>
          <cell r="M932">
            <v>44593</v>
          </cell>
          <cell r="N932" t="str">
            <v>G</v>
          </cell>
          <cell r="O932" t="str">
            <v>Lieferung einer Teppichgarnanlage einschließlich Montage- un dInbetriebnahmeüberwachung</v>
          </cell>
          <cell r="P932">
            <v>60401</v>
          </cell>
          <cell r="Q932" t="str">
            <v>Anlagen: Herstellung von Textilien</v>
          </cell>
          <cell r="R932">
            <v>6</v>
          </cell>
          <cell r="S932" t="str">
            <v>Papier-, Holz-, Leder- und Textilindustrie</v>
          </cell>
          <cell r="T932">
            <v>604</v>
          </cell>
          <cell r="U932" t="str">
            <v>Textil- und Lederindustrie</v>
          </cell>
          <cell r="Y932">
            <v>44985</v>
          </cell>
        </row>
        <row r="933">
          <cell r="A933">
            <v>4751</v>
          </cell>
          <cell r="B933">
            <v>7670000</v>
          </cell>
          <cell r="D933">
            <v>5599641.71</v>
          </cell>
          <cell r="E933">
            <v>4512580.49</v>
          </cell>
          <cell r="F933">
            <v>1087061.2199999997</v>
          </cell>
          <cell r="G933">
            <v>100182709</v>
          </cell>
          <cell r="H933" t="str">
            <v>Landesbank Baden-Württemberg</v>
          </cell>
          <cell r="I933">
            <v>655</v>
          </cell>
          <cell r="J933" t="str">
            <v>Umm Al Quwain</v>
          </cell>
          <cell r="K933">
            <v>365500031</v>
          </cell>
          <cell r="L933" t="str">
            <v>Hotpack Packaging Industries LLC (Reg. No.: 6765)</v>
          </cell>
          <cell r="M933">
            <v>43962</v>
          </cell>
          <cell r="N933" t="str">
            <v>FKG</v>
          </cell>
          <cell r="O933" t="str">
            <v>Lieferung von 2 Druckmaschinen, 1 Plattenbelichter, 2 Stanzm aschinen, 1 Schneidemaschine, 1 Etikettendruckmaschine, 1 Fa ltschachtelklebemaschine und 1 Blockbodenbeutelmaschine (ein schließlich Montage und Inbetriebnahme)</v>
          </cell>
          <cell r="P933">
            <v>60503</v>
          </cell>
          <cell r="Q933" t="str">
            <v>Druckmaschinen</v>
          </cell>
          <cell r="R933">
            <v>6</v>
          </cell>
          <cell r="S933" t="str">
            <v>Papier-, Holz-, Leder- und Textilindustrie</v>
          </cell>
          <cell r="T933">
            <v>605</v>
          </cell>
          <cell r="U933" t="str">
            <v>Maschinenbau Papier-, Holz-, Leder- und Textilindustrie</v>
          </cell>
          <cell r="Y933">
            <v>44592</v>
          </cell>
        </row>
        <row r="934">
          <cell r="A934">
            <v>101665906601</v>
          </cell>
          <cell r="B934">
            <v>12484040</v>
          </cell>
          <cell r="D934">
            <v>5044710.4000000004</v>
          </cell>
          <cell r="E934">
            <v>4504205.71</v>
          </cell>
          <cell r="F934">
            <v>540504.69000000041</v>
          </cell>
          <cell r="G934">
            <v>100101665</v>
          </cell>
          <cell r="H934" t="str">
            <v>AKA Ausfuhrkredit-Gesellschaft mit beschränkter Haftung</v>
          </cell>
          <cell r="I934">
            <v>86</v>
          </cell>
          <cell r="J934" t="str">
            <v>Belarus</v>
          </cell>
          <cell r="K934">
            <v>308600595</v>
          </cell>
          <cell r="L934" t="str">
            <v>Bank BelVEB OJSC</v>
          </cell>
          <cell r="M934">
            <v>43235</v>
          </cell>
          <cell r="N934" t="str">
            <v>FKG</v>
          </cell>
          <cell r="O934" t="str">
            <v>Rekonstruktion des Konversionssystems einer Anlage zurHerste llung von Schwefelsäure inkl. Montage- undInbetriebnahmeüber wachung</v>
          </cell>
          <cell r="P934">
            <v>30302</v>
          </cell>
          <cell r="Q934" t="str">
            <v>Anlagen: Herst. anorgan. Chemikalien</v>
          </cell>
          <cell r="R934">
            <v>3</v>
          </cell>
          <cell r="S934" t="str">
            <v>Chemie</v>
          </cell>
          <cell r="T934">
            <v>303</v>
          </cell>
          <cell r="U934" t="str">
            <v>Sonstige Chemische Industrie</v>
          </cell>
        </row>
        <row r="935">
          <cell r="A935">
            <v>313468900283</v>
          </cell>
          <cell r="B935">
            <v>15792511</v>
          </cell>
          <cell r="D935">
            <v>5231484.0599999987</v>
          </cell>
          <cell r="E935">
            <v>4490096.7399999993</v>
          </cell>
          <cell r="F935">
            <v>741387.31999999937</v>
          </cell>
          <cell r="G935">
            <v>100313468</v>
          </cell>
          <cell r="H935" t="str">
            <v>Export Credits Guarantee Department (ECGD)</v>
          </cell>
          <cell r="I935">
            <v>720</v>
          </cell>
          <cell r="J935" t="str">
            <v>China</v>
          </cell>
          <cell r="K935">
            <v>372001963</v>
          </cell>
          <cell r="L935" t="str">
            <v>China Southern Airlines Co. Ltd. (CSAC) (USCC 91440000100017600N)</v>
          </cell>
          <cell r="M935">
            <v>41941</v>
          </cell>
          <cell r="N935" t="str">
            <v>ABG Darlehen</v>
          </cell>
          <cell r="O935" t="str">
            <v>1 A321-200 Fz. mit IAE-Triebwerken (MSN 6261)</v>
          </cell>
          <cell r="P935">
            <v>50621</v>
          </cell>
          <cell r="Q935" t="str">
            <v>Airbusse</v>
          </cell>
          <cell r="R935">
            <v>5</v>
          </cell>
          <cell r="S935" t="str">
            <v>Transport / Infrastruktur</v>
          </cell>
          <cell r="T935">
            <v>506</v>
          </cell>
          <cell r="U935" t="str">
            <v>Flugzeuge</v>
          </cell>
        </row>
        <row r="936">
          <cell r="A936">
            <v>601593900001</v>
          </cell>
          <cell r="B936">
            <v>52025947</v>
          </cell>
          <cell r="D936">
            <v>5344704.9400000004</v>
          </cell>
          <cell r="E936">
            <v>4456757.49</v>
          </cell>
          <cell r="F936">
            <v>887947.45000000019</v>
          </cell>
          <cell r="G936">
            <v>100601593</v>
          </cell>
          <cell r="H936" t="str">
            <v>Konsortium HSBC Bank USA, N.A., New York/Deutsche Pfandbriefbank AG, Paris Branch</v>
          </cell>
          <cell r="I936">
            <v>688</v>
          </cell>
          <cell r="J936" t="str">
            <v>Vietnam</v>
          </cell>
          <cell r="K936">
            <v>368809088</v>
          </cell>
          <cell r="L936" t="str">
            <v>Vietnam Airlines JSC</v>
          </cell>
          <cell r="M936">
            <v>41745</v>
          </cell>
          <cell r="N936" t="str">
            <v>ABG Darlehen</v>
          </cell>
          <cell r="O936" t="str">
            <v>1 Airbus A321-200 Fz. mit IAE-Triebwerken (MSN 5958)</v>
          </cell>
          <cell r="P936">
            <v>50621</v>
          </cell>
          <cell r="Q936" t="str">
            <v>Airbusse</v>
          </cell>
          <cell r="R936">
            <v>5</v>
          </cell>
          <cell r="S936" t="str">
            <v>Transport / Infrastruktur</v>
          </cell>
          <cell r="T936">
            <v>506</v>
          </cell>
          <cell r="U936" t="str">
            <v>Flugzeuge</v>
          </cell>
        </row>
        <row r="937">
          <cell r="A937">
            <v>320477900270</v>
          </cell>
          <cell r="B937">
            <v>15694913</v>
          </cell>
          <cell r="D937">
            <v>5225774.88</v>
          </cell>
          <cell r="E937">
            <v>4454850.13</v>
          </cell>
          <cell r="F937">
            <v>770924.75</v>
          </cell>
          <cell r="G937">
            <v>100320477</v>
          </cell>
          <cell r="H937" t="str">
            <v>BPIFRANCE ASSURANCE EXPORT</v>
          </cell>
          <cell r="I937">
            <v>212</v>
          </cell>
          <cell r="J937" t="str">
            <v>Tunisia</v>
          </cell>
          <cell r="K937">
            <v>321200103</v>
          </cell>
          <cell r="L937" t="str">
            <v>Tunisair Ste Tunisienne de L'Air SA</v>
          </cell>
          <cell r="M937">
            <v>42403</v>
          </cell>
          <cell r="N937" t="str">
            <v>ABG Darlehen</v>
          </cell>
          <cell r="O937" t="str">
            <v>1 Airbus A320-200 mit CFM-Triebwerken (MSN 6338)</v>
          </cell>
          <cell r="P937">
            <v>50621</v>
          </cell>
          <cell r="Q937" t="str">
            <v>Airbusse</v>
          </cell>
          <cell r="R937">
            <v>5</v>
          </cell>
          <cell r="S937" t="str">
            <v>Transport / Infrastruktur</v>
          </cell>
          <cell r="T937">
            <v>506</v>
          </cell>
          <cell r="U937" t="str">
            <v>Flugzeuge</v>
          </cell>
        </row>
        <row r="938">
          <cell r="A938">
            <v>166454900512</v>
          </cell>
          <cell r="B938">
            <v>7044540</v>
          </cell>
          <cell r="D938">
            <v>6588716.4399999995</v>
          </cell>
          <cell r="E938">
            <v>4451835.4499999993</v>
          </cell>
          <cell r="F938">
            <v>2136880.9900000002</v>
          </cell>
          <cell r="G938">
            <v>100166454</v>
          </cell>
          <cell r="H938" t="str">
            <v>Bayerische Landesbank</v>
          </cell>
          <cell r="I938">
            <v>52</v>
          </cell>
          <cell r="J938" t="str">
            <v>Turkey</v>
          </cell>
          <cell r="K938">
            <v>305223437</v>
          </cell>
          <cell r="L938" t="str">
            <v>Alize Enerji Elektrik Üretim A.S.</v>
          </cell>
          <cell r="M938">
            <v>43502</v>
          </cell>
          <cell r="N938" t="str">
            <v>FKG isol.</v>
          </cell>
          <cell r="O938" t="str">
            <v>Exportgeschäft A:Windturbinen, Transformer und Schaltanlagen  sowie Betriebs-und ÜberwachungssystemExportgeschäft B:Anker körbe, Türme, Rotorblätter sowie Montage (inkl.Fundamentieru ngsarbeiten) und Inbetriebnahme*Exporteur A: Enercon G</v>
          </cell>
          <cell r="P938">
            <v>40103</v>
          </cell>
          <cell r="Q938" t="str">
            <v>Windkraft</v>
          </cell>
          <cell r="R938">
            <v>4</v>
          </cell>
          <cell r="S938" t="str">
            <v>Energie</v>
          </cell>
          <cell r="T938">
            <v>401</v>
          </cell>
          <cell r="U938" t="str">
            <v>Erneuerbare Energien</v>
          </cell>
        </row>
        <row r="939">
          <cell r="A939">
            <v>190888900744</v>
          </cell>
          <cell r="B939">
            <v>21213727</v>
          </cell>
          <cell r="D939">
            <v>4985165.8099999996</v>
          </cell>
          <cell r="E939">
            <v>4451040.8899999997</v>
          </cell>
          <cell r="F939">
            <v>534124.91999999993</v>
          </cell>
          <cell r="G939">
            <v>100190888</v>
          </cell>
          <cell r="H939" t="str">
            <v>IKB Deutsche Industriebank Aktiengesellschaft</v>
          </cell>
          <cell r="I939">
            <v>700</v>
          </cell>
          <cell r="J939" t="str">
            <v>Indonesia</v>
          </cell>
          <cell r="K939">
            <v>370000900</v>
          </cell>
          <cell r="L939" t="str">
            <v>PT Indo-Rama Synthetics Tbk</v>
          </cell>
          <cell r="M939">
            <v>42172</v>
          </cell>
          <cell r="N939" t="str">
            <v>FKG isol.</v>
          </cell>
          <cell r="O939" t="str">
            <v>Maschinen für Textilfaserproduktion</v>
          </cell>
          <cell r="P939">
            <v>60505</v>
          </cell>
          <cell r="Q939" t="str">
            <v>Textilmaschinen</v>
          </cell>
          <cell r="R939">
            <v>6</v>
          </cell>
          <cell r="S939" t="str">
            <v>Papier-, Holz-, Leder- und Textilindustrie</v>
          </cell>
          <cell r="T939">
            <v>605</v>
          </cell>
          <cell r="U939" t="str">
            <v>Maschinenbau Papier-, Holz-, Leder- und Textilindustrie</v>
          </cell>
          <cell r="Y939">
            <v>42338</v>
          </cell>
        </row>
        <row r="940">
          <cell r="A940">
            <v>313468900318</v>
          </cell>
          <cell r="B940">
            <v>12778850</v>
          </cell>
          <cell r="D940">
            <v>5362834.7000000011</v>
          </cell>
          <cell r="E940">
            <v>4446353.18</v>
          </cell>
          <cell r="F940">
            <v>916481.52000000142</v>
          </cell>
          <cell r="G940">
            <v>100313468</v>
          </cell>
          <cell r="H940" t="str">
            <v>Export Credits Guarantee Department (ECGD)</v>
          </cell>
          <cell r="I940">
            <v>467</v>
          </cell>
          <cell r="J940" t="str">
            <v>British Virgin Islands</v>
          </cell>
          <cell r="K940">
            <v>374010287</v>
          </cell>
          <cell r="L940" t="str">
            <v>China Aircraft Leasing Company Limited (_x001A_CAL_x001A_)</v>
          </cell>
          <cell r="M940">
            <v>42317</v>
          </cell>
          <cell r="N940" t="str">
            <v>ABG Darlehen</v>
          </cell>
          <cell r="O940" t="str">
            <v>1 Airbus A 320-200 Fz. mit CFMI Triebwerken (MSN 6715) inkl. BFE-Lieferungen</v>
          </cell>
          <cell r="P940">
            <v>50621</v>
          </cell>
          <cell r="Q940" t="str">
            <v>Airbusse</v>
          </cell>
          <cell r="R940">
            <v>5</v>
          </cell>
          <cell r="S940" t="str">
            <v>Transport / Infrastruktur</v>
          </cell>
          <cell r="T940">
            <v>506</v>
          </cell>
          <cell r="U940" t="str">
            <v>Flugzeuge</v>
          </cell>
        </row>
        <row r="941">
          <cell r="A941">
            <v>101665906673</v>
          </cell>
          <cell r="B941">
            <v>10650000</v>
          </cell>
          <cell r="D941">
            <v>4948930</v>
          </cell>
          <cell r="E941">
            <v>4418687.5</v>
          </cell>
          <cell r="F941">
            <v>530242.5</v>
          </cell>
          <cell r="G941">
            <v>100101665</v>
          </cell>
          <cell r="H941" t="str">
            <v>AKA Ausfuhrkredit-Gesellschaft mit beschränkter Haftung</v>
          </cell>
          <cell r="I941">
            <v>632</v>
          </cell>
          <cell r="J941" t="str">
            <v>Saudi Arabia</v>
          </cell>
          <cell r="K941">
            <v>363210071</v>
          </cell>
          <cell r="L941" t="str">
            <v>Rafa Company for Industry</v>
          </cell>
          <cell r="M941">
            <v>43978</v>
          </cell>
          <cell r="N941" t="str">
            <v>FKG</v>
          </cell>
          <cell r="O941" t="str">
            <v>2 Anlagen zur Abfüllung von Wasser in PET Flaschen</v>
          </cell>
          <cell r="P941">
            <v>70402</v>
          </cell>
          <cell r="Q941" t="str">
            <v>Maschinen für das Ernährungsgewerbe</v>
          </cell>
          <cell r="R941">
            <v>7</v>
          </cell>
          <cell r="S941" t="str">
            <v>Agrarsektor und Nahrungsmittelindustrie</v>
          </cell>
          <cell r="T941">
            <v>704</v>
          </cell>
          <cell r="U941" t="str">
            <v>Maschinenbau Agrarsektor und Nahrungsmittelindustrie</v>
          </cell>
          <cell r="Y941">
            <v>43983</v>
          </cell>
        </row>
        <row r="942">
          <cell r="A942">
            <v>170908901325</v>
          </cell>
          <cell r="B942">
            <v>8142000</v>
          </cell>
          <cell r="D942">
            <v>4903464.88</v>
          </cell>
          <cell r="E942">
            <v>4405156.75</v>
          </cell>
          <cell r="F942">
            <v>498308.12999999989</v>
          </cell>
          <cell r="G942">
            <v>100170908</v>
          </cell>
          <cell r="H942" t="str">
            <v>COMMERZBANK Aktiengesellschaft</v>
          </cell>
          <cell r="I942">
            <v>81</v>
          </cell>
          <cell r="J942" t="str">
            <v>Russia</v>
          </cell>
          <cell r="K942">
            <v>308103708</v>
          </cell>
          <cell r="L942" t="str">
            <v>Vnesheconombank (Bank for Foreign Economic Affairs)</v>
          </cell>
          <cell r="M942">
            <v>43172</v>
          </cell>
          <cell r="N942" t="str">
            <v>FKG</v>
          </cell>
          <cell r="O942" t="str">
            <v>1 Anlage zur Produktion von HolzpelletsLieferung, Montage un d Inbetriebnahme</v>
          </cell>
          <cell r="P942">
            <v>60302</v>
          </cell>
          <cell r="Q942" t="str">
            <v>Anlagen: Herstellung von Holzwaren</v>
          </cell>
          <cell r="R942">
            <v>6</v>
          </cell>
          <cell r="S942" t="str">
            <v>Papier-, Holz-, Leder- und Textilindustrie</v>
          </cell>
          <cell r="T942">
            <v>603</v>
          </cell>
          <cell r="U942" t="str">
            <v>Holzverarbeitung</v>
          </cell>
        </row>
        <row r="943">
          <cell r="A943">
            <v>313468900304</v>
          </cell>
          <cell r="B943">
            <v>12649483</v>
          </cell>
          <cell r="D943">
            <v>5246664.71</v>
          </cell>
          <cell r="E943">
            <v>4400791.1500000004</v>
          </cell>
          <cell r="F943">
            <v>845873.55999999959</v>
          </cell>
          <cell r="G943">
            <v>100313468</v>
          </cell>
          <cell r="H943" t="str">
            <v>Export Credits Guarantee Department (ECGD)</v>
          </cell>
          <cell r="I943">
            <v>467</v>
          </cell>
          <cell r="J943" t="str">
            <v>British Virgin Islands</v>
          </cell>
          <cell r="K943">
            <v>374010287</v>
          </cell>
          <cell r="L943" t="str">
            <v>China Aircraft Leasing Company Limited (_x001A_CAL_x001A_)</v>
          </cell>
          <cell r="M943">
            <v>42174</v>
          </cell>
          <cell r="N943" t="str">
            <v>ABG Darlehen</v>
          </cell>
          <cell r="O943" t="str">
            <v>1 A320-200 Fz. mit CFM-Triebwerken (MSN 6446) einschl.BFE - Lieferung</v>
          </cell>
          <cell r="P943">
            <v>50621</v>
          </cell>
          <cell r="Q943" t="str">
            <v>Airbusse</v>
          </cell>
          <cell r="R943">
            <v>5</v>
          </cell>
          <cell r="S943" t="str">
            <v>Transport / Infrastruktur</v>
          </cell>
          <cell r="T943">
            <v>506</v>
          </cell>
          <cell r="U943" t="str">
            <v>Flugzeuge</v>
          </cell>
          <cell r="X943">
            <v>198686238</v>
          </cell>
        </row>
        <row r="944">
          <cell r="A944">
            <v>21706</v>
          </cell>
          <cell r="B944">
            <v>5060000</v>
          </cell>
          <cell r="D944">
            <v>5700760.0500000007</v>
          </cell>
          <cell r="E944">
            <v>4385200.0600000005</v>
          </cell>
          <cell r="F944">
            <v>1315559.9900000002</v>
          </cell>
          <cell r="G944">
            <v>100182709</v>
          </cell>
          <cell r="H944" t="str">
            <v>Landesbank Baden-Württemberg</v>
          </cell>
          <cell r="I944">
            <v>700</v>
          </cell>
          <cell r="J944" t="str">
            <v>Indonesia</v>
          </cell>
          <cell r="K944">
            <v>370003419</v>
          </cell>
          <cell r="L944" t="str">
            <v>PT Trias Sentosa Tbk</v>
          </cell>
          <cell r="M944">
            <v>44582</v>
          </cell>
          <cell r="N944" t="str">
            <v>FKG</v>
          </cell>
          <cell r="O944" t="str">
            <v>Lieferung, Montage und Inbetriebnahme einer Cast Film Anlage  zur Herstellungvon flexiblen Verpackungsfilmen</v>
          </cell>
          <cell r="P944">
            <v>80603</v>
          </cell>
          <cell r="Q944" t="str">
            <v>Maschinen für Kunststoffindustrie</v>
          </cell>
          <cell r="R944">
            <v>8</v>
          </cell>
          <cell r="S944" t="str">
            <v>Verarbeitende Industrie</v>
          </cell>
          <cell r="T944">
            <v>806</v>
          </cell>
          <cell r="U944" t="str">
            <v>Maschinenbau für die verarbeitende Industrie</v>
          </cell>
        </row>
        <row r="945">
          <cell r="A945">
            <v>601626900001</v>
          </cell>
          <cell r="B945">
            <v>27329268</v>
          </cell>
          <cell r="D945">
            <v>4729045.74</v>
          </cell>
          <cell r="E945">
            <v>4378746.04</v>
          </cell>
          <cell r="F945">
            <v>350299.70000000019</v>
          </cell>
          <cell r="G945">
            <v>100601626</v>
          </cell>
          <cell r="H945" t="str">
            <v>HSBC Bank plc, Tel Aviv Branch</v>
          </cell>
          <cell r="I945">
            <v>624</v>
          </cell>
          <cell r="J945" t="str">
            <v>Israel</v>
          </cell>
          <cell r="K945">
            <v>362410555</v>
          </cell>
          <cell r="L945" t="str">
            <v>Avgol Industries 1953 Ltd.</v>
          </cell>
          <cell r="M945">
            <v>41869</v>
          </cell>
          <cell r="N945" t="str">
            <v>FKG isol.</v>
          </cell>
          <cell r="O945" t="str">
            <v>Exportgeschäft 1: Errichtung einer 4.200mm REICOFIL-Anlagezu r Produktion von Spinnvliesstoffenund VerbundvliesstoffenExp orteur: Reifenhäuser REICOFIL GmbH &amp; Co KG, TroisdorfExportg eschäft 2: Mutterrollenwickler und einerUmroll-Schneidema</v>
          </cell>
          <cell r="P945">
            <v>60499</v>
          </cell>
          <cell r="Q945" t="str">
            <v>Zubehör/ Ersatzteile</v>
          </cell>
          <cell r="R945">
            <v>6</v>
          </cell>
          <cell r="S945" t="str">
            <v>Papier-, Holz-, Leder- und Textilindustrie</v>
          </cell>
          <cell r="T945">
            <v>604</v>
          </cell>
          <cell r="U945" t="str">
            <v>Textil- und Lederindustrie</v>
          </cell>
          <cell r="X945">
            <v>44000000</v>
          </cell>
        </row>
        <row r="946">
          <cell r="A946">
            <v>31127</v>
          </cell>
          <cell r="B946">
            <v>5106183</v>
          </cell>
          <cell r="D946">
            <v>4365786.75</v>
          </cell>
          <cell r="E946">
            <v>4365786.75</v>
          </cell>
          <cell r="F946">
            <v>0</v>
          </cell>
          <cell r="G946">
            <v>100142672</v>
          </cell>
          <cell r="H946" t="str">
            <v>SMS group GmbH</v>
          </cell>
          <cell r="I946">
            <v>664</v>
          </cell>
          <cell r="J946" t="str">
            <v>India</v>
          </cell>
          <cell r="K946">
            <v>366415082</v>
          </cell>
          <cell r="L946" t="str">
            <v>Bhushan Power &amp; Steel Ltd. (RN U27100DL1999PLC108350)</v>
          </cell>
          <cell r="M946">
            <v>44855</v>
          </cell>
          <cell r="N946" t="str">
            <v>G + FG + G GG</v>
          </cell>
          <cell r="O946" t="str">
            <v>Engineering und Lieferung verschiedener Getriebe und Bauteil e für die Moderni-sierung einer Warmbandstraße</v>
          </cell>
          <cell r="P946">
            <v>80103</v>
          </cell>
          <cell r="Q946" t="str">
            <v>Warmwalzwerke</v>
          </cell>
          <cell r="R946">
            <v>8</v>
          </cell>
          <cell r="S946" t="str">
            <v>Verarbeitende Industrie</v>
          </cell>
          <cell r="T946">
            <v>801</v>
          </cell>
          <cell r="U946" t="str">
            <v>Metallindustrie</v>
          </cell>
        </row>
        <row r="947">
          <cell r="A947">
            <v>190697900595</v>
          </cell>
          <cell r="B947">
            <v>39471882</v>
          </cell>
          <cell r="D947">
            <v>4617218.67</v>
          </cell>
          <cell r="E947">
            <v>4365617.05</v>
          </cell>
          <cell r="F947">
            <v>251601.62000000011</v>
          </cell>
          <cell r="G947">
            <v>100190697</v>
          </cell>
          <cell r="H947" t="str">
            <v>Landesbank Hessen-Thüringen Girozentrale</v>
          </cell>
          <cell r="I947">
            <v>81</v>
          </cell>
          <cell r="J947" t="str">
            <v>Russia</v>
          </cell>
          <cell r="K947">
            <v>308101070</v>
          </cell>
          <cell r="L947" t="str">
            <v>Gazprombank</v>
          </cell>
          <cell r="M947">
            <v>41697</v>
          </cell>
          <cell r="N947" t="str">
            <v>FKG</v>
          </cell>
          <cell r="O947" t="str">
            <v>Dokumentation, Ausrüstung, Ersatzteile für 1 Plattenstrecker zur Bearbeitung von Aluminium-Patten einschl. Lief./Leist.</v>
          </cell>
          <cell r="P947">
            <v>80107</v>
          </cell>
          <cell r="Q947" t="str">
            <v>Anlagen zur NE-Herstellung</v>
          </cell>
          <cell r="R947">
            <v>8</v>
          </cell>
          <cell r="S947" t="str">
            <v>Verarbeitende Industrie</v>
          </cell>
          <cell r="T947">
            <v>801</v>
          </cell>
          <cell r="U947" t="str">
            <v>Metallindustrie</v>
          </cell>
        </row>
        <row r="948">
          <cell r="A948">
            <v>6684</v>
          </cell>
          <cell r="B948">
            <v>5760580</v>
          </cell>
          <cell r="D948">
            <v>5263149.7000000011</v>
          </cell>
          <cell r="E948">
            <v>4351824.62</v>
          </cell>
          <cell r="F948">
            <v>911325.08000000101</v>
          </cell>
          <cell r="G948">
            <v>100102969</v>
          </cell>
          <cell r="H948" t="str">
            <v>BHS Corrugated Maschinen- und Anlagenbau GmbH</v>
          </cell>
          <cell r="I948">
            <v>412</v>
          </cell>
          <cell r="J948" t="str">
            <v>Mexico</v>
          </cell>
          <cell r="K948">
            <v>341210880</v>
          </cell>
          <cell r="L948" t="str">
            <v>Bio Pappel S.A. de C.V.</v>
          </cell>
          <cell r="M948">
            <v>44651</v>
          </cell>
          <cell r="N948" t="str">
            <v>G</v>
          </cell>
          <cell r="O948" t="str">
            <v>Lieferung und Montage einer Anlage zur Herstellung von Wellp appe einschl. Training</v>
          </cell>
          <cell r="P948">
            <v>60502</v>
          </cell>
          <cell r="Q948" t="str">
            <v>Papiermaschinen</v>
          </cell>
          <cell r="R948">
            <v>6</v>
          </cell>
          <cell r="S948" t="str">
            <v>Papier-, Holz-, Leder- und Textilindustrie</v>
          </cell>
          <cell r="T948">
            <v>605</v>
          </cell>
          <cell r="U948" t="str">
            <v>Maschinenbau Papier-, Holz-, Leder- und Textilindustrie</v>
          </cell>
          <cell r="Y948">
            <v>44774</v>
          </cell>
        </row>
        <row r="949">
          <cell r="A949">
            <v>10939</v>
          </cell>
          <cell r="B949">
            <v>8445860.9000000004</v>
          </cell>
          <cell r="D949">
            <v>4348244.4399999995</v>
          </cell>
          <cell r="E949">
            <v>4348244.4399999995</v>
          </cell>
          <cell r="F949">
            <v>0</v>
          </cell>
          <cell r="G949">
            <v>100235877</v>
          </cell>
          <cell r="H949" t="str">
            <v>Komatsu Germany GmbH</v>
          </cell>
          <cell r="I949">
            <v>276</v>
          </cell>
          <cell r="J949" t="str">
            <v>Ghana</v>
          </cell>
          <cell r="K949">
            <v>327602360</v>
          </cell>
          <cell r="L949" t="str">
            <v>Ghana Manganese Company Limited</v>
          </cell>
          <cell r="M949">
            <v>44349</v>
          </cell>
          <cell r="N949" t="str">
            <v>G</v>
          </cell>
          <cell r="O949" t="str">
            <v>Lieferung von 3 Hydraulikbaggern (inklusive Montage und Schu lungen)</v>
          </cell>
          <cell r="P949">
            <v>10502</v>
          </cell>
          <cell r="Q949" t="str">
            <v>Maschinen: Bergbau (übertage)</v>
          </cell>
          <cell r="R949">
            <v>1</v>
          </cell>
          <cell r="S949" t="str">
            <v>Bergbau, inkl. Verarbeitung</v>
          </cell>
          <cell r="T949">
            <v>105</v>
          </cell>
          <cell r="U949" t="str">
            <v>Maschinenbau Bergbau, inkl. Verarbeitung</v>
          </cell>
          <cell r="Y949">
            <v>44347</v>
          </cell>
        </row>
        <row r="950">
          <cell r="A950">
            <v>14271</v>
          </cell>
          <cell r="B950">
            <v>4939925</v>
          </cell>
          <cell r="D950">
            <v>5884217.8499999996</v>
          </cell>
          <cell r="E950">
            <v>4326630.7899999991</v>
          </cell>
          <cell r="F950">
            <v>1557587.0600000005</v>
          </cell>
          <cell r="G950">
            <v>100182709</v>
          </cell>
          <cell r="H950" t="str">
            <v>Landesbank Baden-Württemberg</v>
          </cell>
          <cell r="I950">
            <v>85</v>
          </cell>
          <cell r="J950" t="str">
            <v>Uzbekistan</v>
          </cell>
          <cell r="K950">
            <v>308500032</v>
          </cell>
          <cell r="L950" t="str">
            <v>Uzbek Industrial &amp; Construction Bank JSCB (Uzpromstroybank)</v>
          </cell>
          <cell r="M950">
            <v>44319</v>
          </cell>
          <cell r="N950" t="str">
            <v>FKG</v>
          </cell>
          <cell r="O950" t="str">
            <v>Lieferung, Montage und Inbetriebnahme von Maschinen und Ausr üstungen zurHerstellung von Speiseöl (eine Linie)</v>
          </cell>
          <cell r="P950">
            <v>70302</v>
          </cell>
          <cell r="Q950" t="str">
            <v>Waren pflanzlichen Ursprungs</v>
          </cell>
          <cell r="R950">
            <v>7</v>
          </cell>
          <cell r="S950" t="str">
            <v>Agrarsektor und Nahrungsmittelindustrie</v>
          </cell>
          <cell r="T950">
            <v>703</v>
          </cell>
          <cell r="U950" t="str">
            <v>Waren pflanzlichen und tierischen Ursprungs</v>
          </cell>
        </row>
        <row r="951">
          <cell r="A951">
            <v>600197900021</v>
          </cell>
          <cell r="B951">
            <v>20780000</v>
          </cell>
          <cell r="D951">
            <v>4577905.97</v>
          </cell>
          <cell r="E951">
            <v>4318779.22</v>
          </cell>
          <cell r="F951">
            <v>259126.75</v>
          </cell>
          <cell r="G951">
            <v>100600197</v>
          </cell>
          <cell r="H951" t="str">
            <v>Australia and New Zealand Banking Group Limited</v>
          </cell>
          <cell r="I951">
            <v>720</v>
          </cell>
          <cell r="J951" t="str">
            <v>China</v>
          </cell>
          <cell r="K951">
            <v>372011771</v>
          </cell>
          <cell r="L951" t="str">
            <v>Jinmailang Beverage Co. Ltd.</v>
          </cell>
          <cell r="M951">
            <v>43587</v>
          </cell>
          <cell r="N951" t="str">
            <v>FKG isol.</v>
          </cell>
          <cell r="O951" t="str">
            <v>6 Ergobloc-MaschinenExporteur: Krones AG, Neutraubling</v>
          </cell>
          <cell r="P951">
            <v>70402</v>
          </cell>
          <cell r="Q951" t="str">
            <v>Maschinen für das Ernährungsgewerbe</v>
          </cell>
          <cell r="R951">
            <v>7</v>
          </cell>
          <cell r="S951" t="str">
            <v>Agrarsektor und Nahrungsmittelindustrie</v>
          </cell>
          <cell r="T951">
            <v>704</v>
          </cell>
          <cell r="U951" t="str">
            <v>Maschinenbau Agrarsektor und Nahrungsmittelindustrie</v>
          </cell>
          <cell r="X951">
            <v>22571349</v>
          </cell>
        </row>
        <row r="952">
          <cell r="A952">
            <v>650024900002</v>
          </cell>
          <cell r="B952">
            <v>74279922</v>
          </cell>
          <cell r="D952">
            <v>4812310.3000000007</v>
          </cell>
          <cell r="E952">
            <v>4287576.59</v>
          </cell>
          <cell r="F952">
            <v>524733.71000000089</v>
          </cell>
          <cell r="G952">
            <v>100650024</v>
          </cell>
          <cell r="H952" t="str">
            <v>Mizuho Bank, Ltd.</v>
          </cell>
          <cell r="I952">
            <v>52</v>
          </cell>
          <cell r="J952" t="str">
            <v>Turkey</v>
          </cell>
          <cell r="K952">
            <v>305203311</v>
          </cell>
          <cell r="L952" t="str">
            <v>Türk Hava Yollari A.O. THY Turkish Airlines</v>
          </cell>
          <cell r="M952">
            <v>41648</v>
          </cell>
          <cell r="N952" t="str">
            <v>ABG Darlehen</v>
          </cell>
          <cell r="O952" t="str">
            <v>1 Airbus A330-200F Fz. mit RR-Triebwerken (MSN 1442)</v>
          </cell>
          <cell r="P952">
            <v>50621</v>
          </cell>
          <cell r="Q952" t="str">
            <v>Airbusse</v>
          </cell>
          <cell r="R952">
            <v>5</v>
          </cell>
          <cell r="S952" t="str">
            <v>Transport / Infrastruktur</v>
          </cell>
          <cell r="T952">
            <v>506</v>
          </cell>
          <cell r="U952" t="str">
            <v>Flugzeuge</v>
          </cell>
        </row>
        <row r="953">
          <cell r="A953">
            <v>190697900710</v>
          </cell>
          <cell r="B953">
            <v>37239459</v>
          </cell>
          <cell r="D953">
            <v>4713563.0600000005</v>
          </cell>
          <cell r="E953">
            <v>4285057.29</v>
          </cell>
          <cell r="F953">
            <v>428505.77000000048</v>
          </cell>
          <cell r="G953">
            <v>100190697</v>
          </cell>
          <cell r="H953" t="str">
            <v>Landesbank Hessen-Thüringen Girozentrale</v>
          </cell>
          <cell r="I953">
            <v>632</v>
          </cell>
          <cell r="J953" t="str">
            <v>Saudi Arabia</v>
          </cell>
          <cell r="K953">
            <v>363208972</v>
          </cell>
          <cell r="L953" t="str">
            <v>Azmeel Contracting Company LLC</v>
          </cell>
          <cell r="M953">
            <v>43389</v>
          </cell>
          <cell r="N953" t="str">
            <v>FKG</v>
          </cell>
          <cell r="O953" t="str">
            <v>Langlebige Konsumgüter für Baustelleneinrichtungen, zurHotel renovierung, Restaurantausstattung sowie Durchführungeines H ousing Projektes</v>
          </cell>
          <cell r="P953">
            <v>51101</v>
          </cell>
          <cell r="Q953" t="str">
            <v>Bau- und Baustoffmaschinen</v>
          </cell>
          <cell r="R953">
            <v>5</v>
          </cell>
          <cell r="S953" t="str">
            <v>Transport / Infrastruktur</v>
          </cell>
          <cell r="T953">
            <v>511</v>
          </cell>
          <cell r="U953" t="str">
            <v>Maschinenbau Infrastruktur</v>
          </cell>
        </row>
        <row r="954">
          <cell r="A954">
            <v>352247900292</v>
          </cell>
          <cell r="B954">
            <v>20500000</v>
          </cell>
          <cell r="D954">
            <v>4798270.9400000004</v>
          </cell>
          <cell r="E954">
            <v>4282116.4000000004</v>
          </cell>
          <cell r="F954">
            <v>516154.54000000004</v>
          </cell>
          <cell r="G954">
            <v>100352247</v>
          </cell>
          <cell r="H954" t="str">
            <v>KfW IPEX-Bank GmbH</v>
          </cell>
          <cell r="I954">
            <v>52</v>
          </cell>
          <cell r="J954" t="str">
            <v>Turkey</v>
          </cell>
          <cell r="K954">
            <v>305201470</v>
          </cell>
          <cell r="L954" t="str">
            <v>Habas Sinai ve Tibbi Gazlar Istihsal Endüstrisi A.S.</v>
          </cell>
          <cell r="M954">
            <v>41744</v>
          </cell>
          <cell r="N954" t="str">
            <v>FKG</v>
          </cell>
          <cell r="O954" t="str">
            <v>Lieferung, Montageüberwachung und Inbetriebnahme einerWarmba ndstraße sowie Training des PersonalsEngineering, Lieferunge n, Montageüberwachung, Inbetriebnahmeeiner Schubbeize und ei ner Säureregenerationsanlage(Nachtrag 1) sowie Ersatz- u</v>
          </cell>
          <cell r="P954">
            <v>80103</v>
          </cell>
          <cell r="Q954" t="str">
            <v>Warmwalzwerke</v>
          </cell>
          <cell r="R954">
            <v>8</v>
          </cell>
          <cell r="S954" t="str">
            <v>Verarbeitende Industrie</v>
          </cell>
          <cell r="T954">
            <v>801</v>
          </cell>
          <cell r="U954" t="str">
            <v>Metallindustrie</v>
          </cell>
        </row>
        <row r="955">
          <cell r="A955">
            <v>16609</v>
          </cell>
          <cell r="B955">
            <v>6180000</v>
          </cell>
          <cell r="D955">
            <v>4277442.9000000004</v>
          </cell>
          <cell r="E955">
            <v>4277442.9000000004</v>
          </cell>
          <cell r="F955">
            <v>0</v>
          </cell>
          <cell r="G955">
            <v>100125256</v>
          </cell>
          <cell r="H955" t="str">
            <v>KRONES Aktiengesellschaft</v>
          </cell>
          <cell r="I955">
            <v>632</v>
          </cell>
          <cell r="J955" t="str">
            <v>Saudi Arabia</v>
          </cell>
          <cell r="K955">
            <v>363208931</v>
          </cell>
          <cell r="L955" t="str">
            <v>Rest Water Factory (C.R. No. 1185004741)</v>
          </cell>
          <cell r="M955">
            <v>44301</v>
          </cell>
          <cell r="N955" t="str">
            <v>G</v>
          </cell>
          <cell r="O955" t="str">
            <v>Lieferung, Montage und Inbetriebnahme einer Anlage zur Abfül lung von stillem Wasser in PET-Flaschen mit einer Leistung v on 81.000 Flaschen pro Stunde</v>
          </cell>
          <cell r="P955">
            <v>70205</v>
          </cell>
          <cell r="Q955" t="str">
            <v>Anlagen: Herstellung von Getränken</v>
          </cell>
          <cell r="R955">
            <v>7</v>
          </cell>
          <cell r="S955" t="str">
            <v>Agrarsektor und Nahrungsmittelindustrie</v>
          </cell>
          <cell r="T955">
            <v>702</v>
          </cell>
          <cell r="U955" t="str">
            <v>Anlagen zur Nahrungsmittelverarbeitung</v>
          </cell>
          <cell r="Y955">
            <v>44620</v>
          </cell>
        </row>
        <row r="956">
          <cell r="A956">
            <v>101665906631</v>
          </cell>
          <cell r="B956">
            <v>9294166</v>
          </cell>
          <cell r="D956">
            <v>5123124.68</v>
          </cell>
          <cell r="E956">
            <v>4269270.5600000005</v>
          </cell>
          <cell r="F956">
            <v>853854.11999999918</v>
          </cell>
          <cell r="G956">
            <v>100101665</v>
          </cell>
          <cell r="H956" t="str">
            <v>AKA Ausfuhrkredit-Gesellschaft mit beschränkter Haftung</v>
          </cell>
          <cell r="I956">
            <v>52</v>
          </cell>
          <cell r="J956" t="str">
            <v>Turkey</v>
          </cell>
          <cell r="K956">
            <v>305220184</v>
          </cell>
          <cell r="L956" t="str">
            <v>Flament Tekstil Sanayi ve Ticaret A.S.</v>
          </cell>
          <cell r="M956">
            <v>43280</v>
          </cell>
          <cell r="N956" t="str">
            <v>FKG</v>
          </cell>
          <cell r="O956" t="str">
            <v>Anlage zur Herstellung von Garn, einschl. Montage</v>
          </cell>
          <cell r="P956">
            <v>60401</v>
          </cell>
          <cell r="Q956" t="str">
            <v>Anlagen: Herstellung von Textilien</v>
          </cell>
          <cell r="R956">
            <v>6</v>
          </cell>
          <cell r="S956" t="str">
            <v>Papier-, Holz-, Leder- und Textilindustrie</v>
          </cell>
          <cell r="T956">
            <v>604</v>
          </cell>
          <cell r="U956" t="str">
            <v>Textil- und Lederindustrie</v>
          </cell>
          <cell r="Y956">
            <v>43465</v>
          </cell>
        </row>
        <row r="957">
          <cell r="A957">
            <v>18781</v>
          </cell>
          <cell r="B957">
            <v>4968860</v>
          </cell>
          <cell r="D957">
            <v>5527860.0600000005</v>
          </cell>
          <cell r="E957">
            <v>4252200.0600000005</v>
          </cell>
          <cell r="F957">
            <v>1275660</v>
          </cell>
          <cell r="G957">
            <v>100182709</v>
          </cell>
          <cell r="H957" t="str">
            <v>Landesbank Baden-Württemberg</v>
          </cell>
          <cell r="I957">
            <v>664</v>
          </cell>
          <cell r="J957" t="str">
            <v>India</v>
          </cell>
          <cell r="K957">
            <v>366413947</v>
          </cell>
          <cell r="L957" t="str">
            <v>Troikaa Pharmaceuticals Limited</v>
          </cell>
          <cell r="M957">
            <v>44386</v>
          </cell>
          <cell r="N957" t="str">
            <v>FKG</v>
          </cell>
          <cell r="O957" t="str">
            <v>Lieferung, Montage und Inbetriebnahme von zwei Linien zur st erilen Medikamentenabfüllung</v>
          </cell>
          <cell r="P957">
            <v>80605</v>
          </cell>
          <cell r="Q957" t="str">
            <v>Verpackungsmaschinen</v>
          </cell>
          <cell r="R957">
            <v>8</v>
          </cell>
          <cell r="S957" t="str">
            <v>Verarbeitende Industrie</v>
          </cell>
          <cell r="T957">
            <v>806</v>
          </cell>
          <cell r="U957" t="str">
            <v>Maschinenbau für die verarbeitende Industrie</v>
          </cell>
        </row>
        <row r="958">
          <cell r="A958">
            <v>518141900139</v>
          </cell>
          <cell r="B958">
            <v>10358000</v>
          </cell>
          <cell r="D958">
            <v>5016226.18</v>
          </cell>
          <cell r="E958">
            <v>4243175</v>
          </cell>
          <cell r="F958">
            <v>773051.1799999997</v>
          </cell>
          <cell r="G958">
            <v>100518141</v>
          </cell>
          <cell r="H958" t="str">
            <v>Landesbank Baden-Württemberg Zweigniederlassung Leipzig</v>
          </cell>
          <cell r="I958">
            <v>664</v>
          </cell>
          <cell r="J958" t="str">
            <v>India</v>
          </cell>
          <cell r="K958">
            <v>366416784</v>
          </cell>
          <cell r="L958" t="str">
            <v>Vacmet India Limited</v>
          </cell>
          <cell r="M958">
            <v>42466</v>
          </cell>
          <cell r="N958" t="str">
            <v>FKG</v>
          </cell>
          <cell r="O958" t="str">
            <v>Anlage zur Herstellung von Polyester Polymer</v>
          </cell>
          <cell r="P958">
            <v>30401</v>
          </cell>
          <cell r="Q958" t="str">
            <v>Maschinen: chemische Industrie</v>
          </cell>
          <cell r="R958">
            <v>3</v>
          </cell>
          <cell r="S958" t="str">
            <v>Chemie</v>
          </cell>
          <cell r="T958">
            <v>304</v>
          </cell>
          <cell r="U958" t="str">
            <v>Maschinenbau Chemie</v>
          </cell>
        </row>
        <row r="959">
          <cell r="A959">
            <v>602008900004</v>
          </cell>
          <cell r="B959">
            <v>13150602</v>
          </cell>
          <cell r="D959">
            <v>4992527.13</v>
          </cell>
          <cell r="E959">
            <v>4230955.2</v>
          </cell>
          <cell r="F959">
            <v>761571.9299999997</v>
          </cell>
          <cell r="G959">
            <v>100602008</v>
          </cell>
          <cell r="H959" t="str">
            <v>The Hongkong and Shanghai Banking Corporation Limited</v>
          </cell>
          <cell r="I959">
            <v>740</v>
          </cell>
          <cell r="J959" t="str">
            <v>Hong Kong</v>
          </cell>
          <cell r="K959">
            <v>374010396</v>
          </cell>
          <cell r="L959" t="str">
            <v>Esquel Enterprises Limited Hong Kong</v>
          </cell>
          <cell r="M959">
            <v>42718</v>
          </cell>
          <cell r="N959" t="str">
            <v>FKG isol.</v>
          </cell>
          <cell r="O959" t="str">
            <v>Spinn- Maschinen und Ausrüstung (Lieferung, Montage &amp; Inbe-t riebnahme)*Exporteur: Schlafhorst Zweigniederlassung der Sau rer GermanyGmbH &amp; Co. KG, Übach-Palenberg.</v>
          </cell>
          <cell r="P959">
            <v>60505</v>
          </cell>
          <cell r="Q959" t="str">
            <v>Textilmaschinen</v>
          </cell>
          <cell r="R959">
            <v>6</v>
          </cell>
          <cell r="S959" t="str">
            <v>Papier-, Holz-, Leder- und Textilindustrie</v>
          </cell>
          <cell r="T959">
            <v>605</v>
          </cell>
          <cell r="U959" t="str">
            <v>Maschinenbau Papier-, Holz-, Leder- und Textilindustrie</v>
          </cell>
        </row>
        <row r="960">
          <cell r="A960">
            <v>13459</v>
          </cell>
          <cell r="B960">
            <v>6500000</v>
          </cell>
          <cell r="D960">
            <v>5072002.6499999994</v>
          </cell>
          <cell r="E960">
            <v>4226265.1500000004</v>
          </cell>
          <cell r="F960">
            <v>845737.49999999907</v>
          </cell>
          <cell r="G960">
            <v>100190697</v>
          </cell>
          <cell r="H960" t="str">
            <v>Landesbank Hessen-Thüringen Girozentrale</v>
          </cell>
          <cell r="I960">
            <v>52</v>
          </cell>
          <cell r="J960" t="str">
            <v>Turkey</v>
          </cell>
          <cell r="K960">
            <v>305210293</v>
          </cell>
          <cell r="L960" t="str">
            <v>Vakif Finansal Kiralama A.S.</v>
          </cell>
          <cell r="M960">
            <v>44132</v>
          </cell>
          <cell r="N960" t="str">
            <v>FKG isol.</v>
          </cell>
          <cell r="O960" t="str">
            <v>Lieferung und Montageüberwachung von zwei Anlagen zur Herste llung von Teppichgarnen</v>
          </cell>
          <cell r="P960">
            <v>60401</v>
          </cell>
          <cell r="Q960" t="str">
            <v>Anlagen: Herstellung von Textilien</v>
          </cell>
          <cell r="R960">
            <v>6</v>
          </cell>
          <cell r="S960" t="str">
            <v>Papier-, Holz-, Leder- und Textilindustrie</v>
          </cell>
          <cell r="T960">
            <v>604</v>
          </cell>
          <cell r="U960" t="str">
            <v>Textil- und Lederindustrie</v>
          </cell>
        </row>
        <row r="961">
          <cell r="A961">
            <v>182709901087</v>
          </cell>
          <cell r="B961">
            <v>7461997</v>
          </cell>
          <cell r="D961">
            <v>5831593.2800000003</v>
          </cell>
          <cell r="E961">
            <v>4225792.1400000006</v>
          </cell>
          <cell r="F961">
            <v>1605801.1399999997</v>
          </cell>
          <cell r="G961">
            <v>100182709</v>
          </cell>
          <cell r="H961" t="str">
            <v>Landesbank Baden-Württemberg</v>
          </cell>
          <cell r="I961">
            <v>52</v>
          </cell>
          <cell r="J961" t="str">
            <v>Turkey</v>
          </cell>
          <cell r="K961">
            <v>305223598</v>
          </cell>
          <cell r="L961" t="str">
            <v>Suay Enerji Sanayi ve Ticaret A.S.</v>
          </cell>
          <cell r="M961">
            <v>43381</v>
          </cell>
          <cell r="N961" t="str">
            <v>FKG isol.</v>
          </cell>
          <cell r="O961" t="str">
            <v>5 Windkraftanlagen*Exporteur: Nordex Energy GmbH, Hamburg zu sammen mitNordex Enerji A.S., Türkei</v>
          </cell>
          <cell r="P961">
            <v>40103</v>
          </cell>
          <cell r="Q961" t="str">
            <v>Windkraft</v>
          </cell>
          <cell r="R961">
            <v>4</v>
          </cell>
          <cell r="S961" t="str">
            <v>Energie</v>
          </cell>
          <cell r="T961">
            <v>401</v>
          </cell>
          <cell r="U961" t="str">
            <v>Erneuerbare Energien</v>
          </cell>
          <cell r="X961">
            <v>11828200</v>
          </cell>
        </row>
        <row r="962">
          <cell r="A962">
            <v>30384</v>
          </cell>
          <cell r="B962">
            <v>5500000</v>
          </cell>
          <cell r="D962">
            <v>4180000.0400000005</v>
          </cell>
          <cell r="E962">
            <v>4180000.0400000005</v>
          </cell>
          <cell r="F962">
            <v>0</v>
          </cell>
          <cell r="G962">
            <v>100125256</v>
          </cell>
          <cell r="H962" t="str">
            <v>KRONES Aktiengesellschaft</v>
          </cell>
          <cell r="I962">
            <v>5</v>
          </cell>
          <cell r="J962" t="str">
            <v>Italy</v>
          </cell>
          <cell r="K962">
            <v>24633</v>
          </cell>
          <cell r="L962" t="str">
            <v>Acqua Sant'Anna spa</v>
          </cell>
          <cell r="M962">
            <v>44846</v>
          </cell>
          <cell r="N962" t="str">
            <v>G</v>
          </cell>
          <cell r="O962" t="str">
            <v>Lieferung, Montage und Inbetriebnahme einer kompletten Anlag e zur Abfüllung von stillem Wasser in recycelbaren PET- bzw.  biologisch vollständig abbaubaren PLA-Flaschen</v>
          </cell>
          <cell r="P962">
            <v>70402</v>
          </cell>
          <cell r="Q962" t="str">
            <v>Maschinen für das Ernährungsgewerbe</v>
          </cell>
          <cell r="R962">
            <v>7</v>
          </cell>
          <cell r="S962" t="str">
            <v>Agrarsektor und Nahrungsmittelindustrie</v>
          </cell>
          <cell r="T962">
            <v>704</v>
          </cell>
          <cell r="U962" t="str">
            <v>Maschinenbau Agrarsektor und Nahrungsmittelindustrie</v>
          </cell>
          <cell r="V962" t="str">
            <v>V99.01.01.</v>
          </cell>
          <cell r="W962" t="str">
            <v>Keine der genannten bzw.nicht zutreffend</v>
          </cell>
          <cell r="Y962">
            <v>45046</v>
          </cell>
        </row>
        <row r="963">
          <cell r="A963">
            <v>394424900025</v>
          </cell>
          <cell r="B963">
            <v>7982705</v>
          </cell>
          <cell r="D963">
            <v>4956171.2699999996</v>
          </cell>
          <cell r="E963">
            <v>4173059.3600000003</v>
          </cell>
          <cell r="F963">
            <v>783111.90999999922</v>
          </cell>
          <cell r="G963">
            <v>100394424</v>
          </cell>
          <cell r="H963" t="str">
            <v>Oldenburgische Landesbank Aktiengesellschaft</v>
          </cell>
          <cell r="I963">
            <v>664</v>
          </cell>
          <cell r="J963" t="str">
            <v>India</v>
          </cell>
          <cell r="K963">
            <v>366417819</v>
          </cell>
          <cell r="L963" t="str">
            <v>Vijayneha Polymers Pvt. Ltd.</v>
          </cell>
          <cell r="M963">
            <v>43067</v>
          </cell>
          <cell r="N963" t="str">
            <v>FKG</v>
          </cell>
          <cell r="O963" t="str">
            <v>2 Blasfolienanlagen und 2 Druckmaschinen zzgl. Zubehör(Klisc heemontagegerät, Laminatoren, Reinigungsmaschine,Rasterwalze n, Gravurzylinder, Destilliergerät) zzg.Leistungen</v>
          </cell>
          <cell r="P963">
            <v>80605</v>
          </cell>
          <cell r="Q963" t="str">
            <v>Verpackungsmaschinen</v>
          </cell>
          <cell r="R963">
            <v>8</v>
          </cell>
          <cell r="S963" t="str">
            <v>Verarbeitende Industrie</v>
          </cell>
          <cell r="T963">
            <v>806</v>
          </cell>
          <cell r="U963" t="str">
            <v>Maschinenbau für die verarbeitende Industrie</v>
          </cell>
        </row>
        <row r="964">
          <cell r="A964">
            <v>170908901560</v>
          </cell>
          <cell r="B964">
            <v>7739700</v>
          </cell>
          <cell r="D964">
            <v>5019614.58</v>
          </cell>
          <cell r="E964">
            <v>4161338.5</v>
          </cell>
          <cell r="F964">
            <v>858276.08000000007</v>
          </cell>
          <cell r="G964">
            <v>100170908</v>
          </cell>
          <cell r="H964" t="str">
            <v>COMMERZBANK Aktiengesellschaft</v>
          </cell>
          <cell r="I964">
            <v>81</v>
          </cell>
          <cell r="J964" t="str">
            <v>Russia</v>
          </cell>
          <cell r="K964">
            <v>308116500</v>
          </cell>
          <cell r="L964" t="str">
            <v>International Limited Liability Company SUEK Ltd.</v>
          </cell>
          <cell r="M964">
            <v>43970</v>
          </cell>
          <cell r="N964" t="str">
            <v>FKG isol.</v>
          </cell>
          <cell r="O964" t="str">
            <v>BohranlageExporteur: Praklar Bohrtechnik GmbH, Peine</v>
          </cell>
          <cell r="P964">
            <v>10201</v>
          </cell>
          <cell r="Q964" t="str">
            <v>Anlagen: Abbau von Kohle</v>
          </cell>
          <cell r="R964">
            <v>1</v>
          </cell>
          <cell r="S964" t="str">
            <v>Bergbau, inkl. Verarbeitung</v>
          </cell>
          <cell r="T964">
            <v>102</v>
          </cell>
          <cell r="U964" t="str">
            <v>Bergbau übertage</v>
          </cell>
        </row>
        <row r="965">
          <cell r="A965">
            <v>182709901042</v>
          </cell>
          <cell r="B965">
            <v>10800000</v>
          </cell>
          <cell r="D965">
            <v>4892764.2300000004</v>
          </cell>
          <cell r="E965">
            <v>4146410.3099999996</v>
          </cell>
          <cell r="F965">
            <v>746353.92000000086</v>
          </cell>
          <cell r="G965">
            <v>100182709</v>
          </cell>
          <cell r="H965" t="str">
            <v>Landesbank Baden-Württemberg</v>
          </cell>
          <cell r="I965">
            <v>66</v>
          </cell>
          <cell r="J965" t="str">
            <v>Romania</v>
          </cell>
          <cell r="K965">
            <v>306604475</v>
          </cell>
          <cell r="L965" t="str">
            <v>Kastamonu Romania S.A.</v>
          </cell>
          <cell r="M965">
            <v>42879</v>
          </cell>
          <cell r="N965" t="str">
            <v>FKG</v>
          </cell>
          <cell r="O965" t="str">
            <v>Maschinen für eine Anlage zur Herstellung von Möbelplatten</v>
          </cell>
          <cell r="P965">
            <v>60302</v>
          </cell>
          <cell r="Q965" t="str">
            <v>Anlagen: Herstellung von Holzwaren</v>
          </cell>
          <cell r="R965">
            <v>6</v>
          </cell>
          <cell r="S965" t="str">
            <v>Papier-, Holz-, Leder- und Textilindustrie</v>
          </cell>
          <cell r="T965">
            <v>603</v>
          </cell>
          <cell r="U965" t="str">
            <v>Holzverarbeitung</v>
          </cell>
        </row>
        <row r="966">
          <cell r="A966">
            <v>20822</v>
          </cell>
          <cell r="B966">
            <v>4511810</v>
          </cell>
          <cell r="D966">
            <v>5881640</v>
          </cell>
          <cell r="E966">
            <v>4142000</v>
          </cell>
          <cell r="F966">
            <v>1739640</v>
          </cell>
          <cell r="G966">
            <v>100182709</v>
          </cell>
          <cell r="H966" t="str">
            <v>Landesbank Baden-Württemberg</v>
          </cell>
          <cell r="I966">
            <v>508</v>
          </cell>
          <cell r="J966" t="str">
            <v>Brazil</v>
          </cell>
          <cell r="K966">
            <v>350823757</v>
          </cell>
          <cell r="L966" t="str">
            <v>Guararapes Paineis S.A.</v>
          </cell>
          <cell r="M966">
            <v>44531</v>
          </cell>
          <cell r="N966" t="str">
            <v>FKG</v>
          </cell>
          <cell r="O966" t="str">
            <v>Lieferungen und Leistungen bezüglich einer Abwasseraufbereit ungsanlage inkl. Eindampfanlage und anschließender Prozessda mpferzeugung</v>
          </cell>
          <cell r="P966">
            <v>60501</v>
          </cell>
          <cell r="Q966" t="str">
            <v>Forstwirtschaftliche Maschinen</v>
          </cell>
          <cell r="R966">
            <v>6</v>
          </cell>
          <cell r="S966" t="str">
            <v>Papier-, Holz-, Leder- und Textilindustrie</v>
          </cell>
          <cell r="T966">
            <v>605</v>
          </cell>
          <cell r="U966" t="str">
            <v>Maschinenbau Papier-, Holz-, Leder- und Textilindustrie</v>
          </cell>
        </row>
        <row r="967">
          <cell r="A967">
            <v>320477900265</v>
          </cell>
          <cell r="B967">
            <v>13536689</v>
          </cell>
          <cell r="D967">
            <v>4932776.3500000006</v>
          </cell>
          <cell r="E967">
            <v>4133507.76</v>
          </cell>
          <cell r="F967">
            <v>799268.59000000078</v>
          </cell>
          <cell r="G967">
            <v>100320477</v>
          </cell>
          <cell r="H967" t="str">
            <v>BPIFRANCE ASSURANCE EXPORT</v>
          </cell>
          <cell r="I967">
            <v>720</v>
          </cell>
          <cell r="J967" t="str">
            <v>China</v>
          </cell>
          <cell r="K967">
            <v>372019324</v>
          </cell>
          <cell r="L967" t="str">
            <v>Air China Company Limited</v>
          </cell>
          <cell r="M967">
            <v>42177</v>
          </cell>
          <cell r="N967" t="str">
            <v>ABG Darlehen</v>
          </cell>
          <cell r="O967" t="str">
            <v>1 Airbus A320-200 Fz. mit CFMI-Triebwerken (MSN 6466)und BFE -Lieferungen</v>
          </cell>
          <cell r="P967">
            <v>50621</v>
          </cell>
          <cell r="Q967" t="str">
            <v>Airbusse</v>
          </cell>
          <cell r="R967">
            <v>5</v>
          </cell>
          <cell r="S967" t="str">
            <v>Transport / Infrastruktur</v>
          </cell>
          <cell r="T967">
            <v>506</v>
          </cell>
          <cell r="U967" t="str">
            <v>Flugzeuge</v>
          </cell>
        </row>
        <row r="968">
          <cell r="A968">
            <v>20955</v>
          </cell>
          <cell r="B968">
            <v>4850000</v>
          </cell>
          <cell r="D968">
            <v>5177025.04</v>
          </cell>
          <cell r="E968">
            <v>4108750.0400000005</v>
          </cell>
          <cell r="F968">
            <v>1068274.9999999995</v>
          </cell>
          <cell r="G968">
            <v>100182709</v>
          </cell>
          <cell r="H968" t="str">
            <v>Landesbank Baden-Württemberg</v>
          </cell>
          <cell r="I968">
            <v>664</v>
          </cell>
          <cell r="J968" t="str">
            <v>India</v>
          </cell>
          <cell r="K968">
            <v>366417998</v>
          </cell>
          <cell r="L968" t="str">
            <v>Kejriwal Geotech Pvt. Ltd.</v>
          </cell>
          <cell r="M968">
            <v>44476</v>
          </cell>
          <cell r="N968" t="str">
            <v>FKG</v>
          </cell>
          <cell r="O968" t="str">
            <v>Lieferung einer Spinnerei- und Aufwickelmaschine für POY-Gar ne sowie Montage- und Inbetriebnahmeüberwachung</v>
          </cell>
          <cell r="P968">
            <v>60404</v>
          </cell>
          <cell r="Q968" t="str">
            <v>Textilien</v>
          </cell>
          <cell r="R968">
            <v>6</v>
          </cell>
          <cell r="S968" t="str">
            <v>Papier-, Holz-, Leder- und Textilindustrie</v>
          </cell>
          <cell r="T968">
            <v>604</v>
          </cell>
          <cell r="U968" t="str">
            <v>Textil- und Lederindustrie</v>
          </cell>
        </row>
        <row r="969">
          <cell r="A969">
            <v>601593900002</v>
          </cell>
          <cell r="B969">
            <v>47660850</v>
          </cell>
          <cell r="D969">
            <v>4950290.4499999993</v>
          </cell>
          <cell r="E969">
            <v>4082405.5500000003</v>
          </cell>
          <cell r="F969">
            <v>867884.89999999898</v>
          </cell>
          <cell r="G969">
            <v>100601593</v>
          </cell>
          <cell r="H969" t="str">
            <v>Konsortium HSBC Bank USA, N.A., New York/Deutsche Pfandbriefbank AG, Paris Branch</v>
          </cell>
          <cell r="I969">
            <v>688</v>
          </cell>
          <cell r="J969" t="str">
            <v>Vietnam</v>
          </cell>
          <cell r="K969">
            <v>368809088</v>
          </cell>
          <cell r="L969" t="str">
            <v>Vietnam Airlines JSC</v>
          </cell>
          <cell r="M969">
            <v>41745</v>
          </cell>
          <cell r="N969" t="str">
            <v>ABG Darlehen</v>
          </cell>
          <cell r="O969" t="str">
            <v>1 Airbus A 321-200 Fz. mit IAE-Triebwerken (MSN 5994)</v>
          </cell>
          <cell r="P969">
            <v>50621</v>
          </cell>
          <cell r="Q969" t="str">
            <v>Airbusse</v>
          </cell>
          <cell r="R969">
            <v>5</v>
          </cell>
          <cell r="S969" t="str">
            <v>Transport / Infrastruktur</v>
          </cell>
          <cell r="T969">
            <v>506</v>
          </cell>
          <cell r="U969" t="str">
            <v>Flugzeuge</v>
          </cell>
        </row>
        <row r="970">
          <cell r="A970">
            <v>320477900266</v>
          </cell>
          <cell r="B970">
            <v>12660751</v>
          </cell>
          <cell r="D970">
            <v>4907771.3899999997</v>
          </cell>
          <cell r="E970">
            <v>4077945.88</v>
          </cell>
          <cell r="F970">
            <v>829825.50999999978</v>
          </cell>
          <cell r="G970">
            <v>100320477</v>
          </cell>
          <cell r="H970" t="str">
            <v>BPIFRANCE ASSURANCE EXPORT</v>
          </cell>
          <cell r="I970">
            <v>720</v>
          </cell>
          <cell r="J970" t="str">
            <v>China</v>
          </cell>
          <cell r="K970">
            <v>372019324</v>
          </cell>
          <cell r="L970" t="str">
            <v>Air China Company Limited</v>
          </cell>
          <cell r="M970">
            <v>42244</v>
          </cell>
          <cell r="N970" t="str">
            <v>ABG Darlehen</v>
          </cell>
          <cell r="O970" t="str">
            <v>1 Airbus A319-100 Fz. mit CFM-Triebwerken (MSN 6603)und BFE- Lieferungen i.H.v. USD 907.284,87 (=1,93%)</v>
          </cell>
          <cell r="P970">
            <v>50621</v>
          </cell>
          <cell r="Q970" t="str">
            <v>Airbusse</v>
          </cell>
          <cell r="R970">
            <v>5</v>
          </cell>
          <cell r="S970" t="str">
            <v>Transport / Infrastruktur</v>
          </cell>
          <cell r="T970">
            <v>506</v>
          </cell>
          <cell r="U970" t="str">
            <v>Flugzeuge</v>
          </cell>
        </row>
        <row r="971">
          <cell r="A971">
            <v>313468900281</v>
          </cell>
          <cell r="B971">
            <v>14774814</v>
          </cell>
          <cell r="D971">
            <v>4739058.84</v>
          </cell>
          <cell r="E971">
            <v>4072712.55</v>
          </cell>
          <cell r="F971">
            <v>666346.29</v>
          </cell>
          <cell r="G971">
            <v>100313468</v>
          </cell>
          <cell r="H971" t="str">
            <v>Export Credits Guarantee Department (ECGD)</v>
          </cell>
          <cell r="I971">
            <v>720</v>
          </cell>
          <cell r="J971" t="str">
            <v>China</v>
          </cell>
          <cell r="K971">
            <v>372001963</v>
          </cell>
          <cell r="L971" t="str">
            <v>China Southern Airlines Co. Ltd. (CSAC) (USCC 91440000100017600N)</v>
          </cell>
          <cell r="M971">
            <v>41891</v>
          </cell>
          <cell r="N971" t="str">
            <v>ABG Darlehen</v>
          </cell>
          <cell r="O971" t="str">
            <v>1 A321-200 Fz. mit IAE-Triebwerken (MSN 6211)</v>
          </cell>
          <cell r="P971">
            <v>50621</v>
          </cell>
          <cell r="Q971" t="str">
            <v>Airbusse</v>
          </cell>
          <cell r="R971">
            <v>5</v>
          </cell>
          <cell r="S971" t="str">
            <v>Transport / Infrastruktur</v>
          </cell>
          <cell r="T971">
            <v>506</v>
          </cell>
          <cell r="U971" t="str">
            <v>Flugzeuge</v>
          </cell>
        </row>
        <row r="972">
          <cell r="A972">
            <v>101665906528</v>
          </cell>
          <cell r="B972">
            <v>16299411</v>
          </cell>
          <cell r="D972">
            <v>4641031.37</v>
          </cell>
          <cell r="E972">
            <v>4071080.16</v>
          </cell>
          <cell r="F972">
            <v>569951.21</v>
          </cell>
          <cell r="G972">
            <v>100101665</v>
          </cell>
          <cell r="H972" t="str">
            <v>AKA Ausfuhrkredit-Gesellschaft mit beschränkter Haftung</v>
          </cell>
          <cell r="I972">
            <v>720</v>
          </cell>
          <cell r="J972" t="str">
            <v>China</v>
          </cell>
          <cell r="K972">
            <v>372019310</v>
          </cell>
          <cell r="L972" t="str">
            <v>The Export-Import Bank of China (China Exim Bank)</v>
          </cell>
          <cell r="M972">
            <v>42152</v>
          </cell>
          <cell r="N972" t="str">
            <v>FKB isol.</v>
          </cell>
          <cell r="O972" t="str">
            <v>Walzen*Exporteur: Maschinenfabrik Herkules GmbH &amp; Co.KG, Sie gen</v>
          </cell>
          <cell r="P972">
            <v>80101</v>
          </cell>
          <cell r="Q972" t="str">
            <v>Stahl- und Hüttenwerke</v>
          </cell>
          <cell r="R972">
            <v>8</v>
          </cell>
          <cell r="S972" t="str">
            <v>Verarbeitende Industrie</v>
          </cell>
          <cell r="T972">
            <v>801</v>
          </cell>
          <cell r="U972" t="str">
            <v>Metallindustrie</v>
          </cell>
          <cell r="Y972">
            <v>42186</v>
          </cell>
        </row>
        <row r="973">
          <cell r="A973">
            <v>170908901045</v>
          </cell>
          <cell r="B973">
            <v>27475000</v>
          </cell>
          <cell r="D973">
            <v>4446435.45</v>
          </cell>
          <cell r="E973">
            <v>4068880.41</v>
          </cell>
          <cell r="F973">
            <v>377555.04000000004</v>
          </cell>
          <cell r="G973">
            <v>100170908</v>
          </cell>
          <cell r="H973" t="str">
            <v>COMMERZBANK Aktiengesellschaft</v>
          </cell>
          <cell r="I973">
            <v>400</v>
          </cell>
          <cell r="J973" t="str">
            <v>United States</v>
          </cell>
          <cell r="K973">
            <v>340020568</v>
          </cell>
          <cell r="L973" t="str">
            <v>AXIS Pipe and Tube Inc.</v>
          </cell>
          <cell r="M973">
            <v>42111</v>
          </cell>
          <cell r="N973" t="str">
            <v>FKG</v>
          </cell>
          <cell r="O973" t="str">
            <v>Vergüterei und Gewindeschneidanlage, Rohrprüfpresse,genRohrr ichtmaschine sowie Mess- und Markierungssystemeeinschl. Leis tungen</v>
          </cell>
          <cell r="P973">
            <v>80601</v>
          </cell>
          <cell r="Q973" t="str">
            <v>Maschinen für Metallerzeugnisse</v>
          </cell>
          <cell r="R973">
            <v>8</v>
          </cell>
          <cell r="S973" t="str">
            <v>Verarbeitende Industrie</v>
          </cell>
          <cell r="T973">
            <v>806</v>
          </cell>
          <cell r="U973" t="str">
            <v>Maschinenbau für die verarbeitende Industrie</v>
          </cell>
        </row>
        <row r="974">
          <cell r="A974">
            <v>18648</v>
          </cell>
          <cell r="B974">
            <v>5340000</v>
          </cell>
          <cell r="D974">
            <v>5156640.5199999996</v>
          </cell>
          <cell r="E974">
            <v>4066602.7399999998</v>
          </cell>
          <cell r="F974">
            <v>1090037.7799999998</v>
          </cell>
          <cell r="G974">
            <v>100166454</v>
          </cell>
          <cell r="H974" t="str">
            <v>Bayerische Landesbank</v>
          </cell>
          <cell r="I974">
            <v>52</v>
          </cell>
          <cell r="J974" t="str">
            <v>Turkey</v>
          </cell>
          <cell r="K974">
            <v>305217573</v>
          </cell>
          <cell r="L974" t="str">
            <v>Eti Bakir A.S.</v>
          </cell>
          <cell r="M974">
            <v>44286</v>
          </cell>
          <cell r="N974" t="str">
            <v>FKG isol.</v>
          </cell>
          <cell r="O974" t="str">
            <v>Exportgeschäft Liebherr: Lieferung und Montage eines Spezial hafenkrans</v>
          </cell>
          <cell r="P974">
            <v>50641</v>
          </cell>
          <cell r="Q974" t="str">
            <v>Baufahrzeuge</v>
          </cell>
          <cell r="R974">
            <v>5</v>
          </cell>
          <cell r="S974" t="str">
            <v>Transport / Infrastruktur</v>
          </cell>
          <cell r="T974">
            <v>506</v>
          </cell>
          <cell r="U974" t="str">
            <v>Transportmittel (ohne Flugzeug und Schiff)</v>
          </cell>
        </row>
        <row r="975">
          <cell r="A975">
            <v>20578</v>
          </cell>
          <cell r="B975">
            <v>5348200</v>
          </cell>
          <cell r="D975">
            <v>4338008.75</v>
          </cell>
          <cell r="E975">
            <v>4064632</v>
          </cell>
          <cell r="F975">
            <v>273376.75</v>
          </cell>
          <cell r="G975">
            <v>100341638</v>
          </cell>
          <cell r="H975" t="str">
            <v>Oerlikon Textile GmbH &amp; Co. KG</v>
          </cell>
          <cell r="I975">
            <v>720</v>
          </cell>
          <cell r="J975" t="str">
            <v>China</v>
          </cell>
          <cell r="K975">
            <v>30975</v>
          </cell>
          <cell r="L975" t="str">
            <v>Bestory Advanced Materials Co., Ltd</v>
          </cell>
          <cell r="M975">
            <v>44482</v>
          </cell>
          <cell r="N975" t="str">
            <v>G</v>
          </cell>
          <cell r="O975" t="str">
            <v>Lieferung von zwei Spinnerei- und Aufwickelmaschinen zur Gar nherstellung</v>
          </cell>
          <cell r="P975">
            <v>60401</v>
          </cell>
          <cell r="Q975" t="str">
            <v>Anlagen: Herstellung von Textilien</v>
          </cell>
          <cell r="R975">
            <v>6</v>
          </cell>
          <cell r="S975" t="str">
            <v>Papier-, Holz-, Leder- und Textilindustrie</v>
          </cell>
          <cell r="T975">
            <v>604</v>
          </cell>
          <cell r="U975" t="str">
            <v>Textil- und Lederindustrie</v>
          </cell>
        </row>
        <row r="976">
          <cell r="A976">
            <v>313468900192</v>
          </cell>
          <cell r="B976">
            <v>29200000</v>
          </cell>
          <cell r="D976">
            <v>4156659.16</v>
          </cell>
          <cell r="E976">
            <v>4062236.77</v>
          </cell>
          <cell r="F976">
            <v>94422.39000000013</v>
          </cell>
          <cell r="G976">
            <v>100313468</v>
          </cell>
          <cell r="H976" t="str">
            <v>Export Credits Guarantee Department (ECGD)</v>
          </cell>
          <cell r="I976">
            <v>702</v>
          </cell>
          <cell r="J976" t="str">
            <v>Malaysia</v>
          </cell>
          <cell r="K976">
            <v>13351</v>
          </cell>
          <cell r="L976" t="str">
            <v>Malaysia Airlines Berhad</v>
          </cell>
          <cell r="M976">
            <v>41324</v>
          </cell>
          <cell r="N976" t="str">
            <v>ABG Darlehen</v>
          </cell>
          <cell r="O976" t="str">
            <v>1 Airbus A330-300 Fz. mit PW-Triebwerken (MSN 1347)</v>
          </cell>
          <cell r="P976">
            <v>50621</v>
          </cell>
          <cell r="Q976" t="str">
            <v>Airbusse</v>
          </cell>
          <cell r="R976">
            <v>5</v>
          </cell>
          <cell r="S976" t="str">
            <v>Transport / Infrastruktur</v>
          </cell>
          <cell r="T976">
            <v>506</v>
          </cell>
          <cell r="U976" t="str">
            <v>Flugzeuge</v>
          </cell>
        </row>
        <row r="977">
          <cell r="A977">
            <v>182709901118</v>
          </cell>
          <cell r="B977">
            <v>8804200</v>
          </cell>
          <cell r="D977">
            <v>4863980.9000000004</v>
          </cell>
          <cell r="E977">
            <v>4058215.85</v>
          </cell>
          <cell r="F977">
            <v>805765.05000000028</v>
          </cell>
          <cell r="G977">
            <v>100182709</v>
          </cell>
          <cell r="H977" t="str">
            <v>Landesbank Baden-Württemberg</v>
          </cell>
          <cell r="I977">
            <v>52</v>
          </cell>
          <cell r="J977" t="str">
            <v>Turkey</v>
          </cell>
          <cell r="K977">
            <v>305205366</v>
          </cell>
          <cell r="L977" t="str">
            <v>Korozo Ambalaj Sanayi ve Ticaret A.S.</v>
          </cell>
          <cell r="M977">
            <v>43497</v>
          </cell>
          <cell r="N977" t="str">
            <v>FKG</v>
          </cell>
          <cell r="O977" t="str">
            <v>1 Tiefdruck-, 1 Extrusions-, 1 Flexodruckmaschine</v>
          </cell>
          <cell r="P977">
            <v>60503</v>
          </cell>
          <cell r="Q977" t="str">
            <v>Druckmaschinen</v>
          </cell>
          <cell r="R977">
            <v>6</v>
          </cell>
          <cell r="S977" t="str">
            <v>Papier-, Holz-, Leder- und Textilindustrie</v>
          </cell>
          <cell r="T977">
            <v>605</v>
          </cell>
          <cell r="U977" t="str">
            <v>Maschinenbau Papier-, Holz-, Leder- und Textilindustrie</v>
          </cell>
        </row>
        <row r="978">
          <cell r="A978">
            <v>19772</v>
          </cell>
          <cell r="B978">
            <v>4810000</v>
          </cell>
          <cell r="D978">
            <v>5079354.1400000006</v>
          </cell>
          <cell r="E978">
            <v>4039203.9600000004</v>
          </cell>
          <cell r="F978">
            <v>1040150.1800000002</v>
          </cell>
          <cell r="G978">
            <v>100162246</v>
          </cell>
          <cell r="H978" t="str">
            <v>ODDO BHF SE</v>
          </cell>
          <cell r="I978">
            <v>52</v>
          </cell>
          <cell r="J978" t="str">
            <v>Turkey</v>
          </cell>
          <cell r="K978">
            <v>29976</v>
          </cell>
          <cell r="L978" t="str">
            <v>Ecogreen Enerji Holding A.S.</v>
          </cell>
          <cell r="M978">
            <v>44319</v>
          </cell>
          <cell r="N978" t="str">
            <v>FKG</v>
          </cell>
          <cell r="O978" t="str">
            <v>Dampfturbine, Kondensator, Generator, Getriebe,Turbinenregel ungssystem sowie Zubehör</v>
          </cell>
          <cell r="P978">
            <v>40101</v>
          </cell>
          <cell r="Q978" t="str">
            <v>Biomassekraftwerke</v>
          </cell>
          <cell r="R978">
            <v>4</v>
          </cell>
          <cell r="S978" t="str">
            <v>Energie</v>
          </cell>
          <cell r="T978">
            <v>401</v>
          </cell>
          <cell r="U978" t="str">
            <v>Erneuerbare Energien</v>
          </cell>
        </row>
        <row r="979">
          <cell r="A979">
            <v>6649</v>
          </cell>
          <cell r="B979">
            <v>6661270</v>
          </cell>
          <cell r="D979">
            <v>4654215.08</v>
          </cell>
          <cell r="E979">
            <v>4012254.38</v>
          </cell>
          <cell r="F979">
            <v>641960.70000000019</v>
          </cell>
          <cell r="G979">
            <v>100101665</v>
          </cell>
          <cell r="H979" t="str">
            <v>AKA Ausfuhrkredit-Gesellschaft mit beschränkter Haftung</v>
          </cell>
          <cell r="I979">
            <v>85</v>
          </cell>
          <cell r="J979" t="str">
            <v>Uzbekistan</v>
          </cell>
          <cell r="K979">
            <v>16664</v>
          </cell>
          <cell r="L979" t="str">
            <v>Joint Stock Commercial Bank "Turon Bank"</v>
          </cell>
          <cell r="M979">
            <v>43985</v>
          </cell>
          <cell r="N979" t="str">
            <v>FKG</v>
          </cell>
          <cell r="O979" t="str">
            <v>Maschinen und Ausrüstungen zur Herstellung von BCF-Garn</v>
          </cell>
          <cell r="P979">
            <v>60404</v>
          </cell>
          <cell r="Q979" t="str">
            <v>Textilien</v>
          </cell>
          <cell r="R979">
            <v>6</v>
          </cell>
          <cell r="S979" t="str">
            <v>Papier-, Holz-, Leder- und Textilindustrie</v>
          </cell>
          <cell r="T979">
            <v>604</v>
          </cell>
          <cell r="U979" t="str">
            <v>Textil- und Lederindustrie</v>
          </cell>
        </row>
        <row r="980">
          <cell r="A980">
            <v>601817900002</v>
          </cell>
          <cell r="B980">
            <v>13972000</v>
          </cell>
          <cell r="D980">
            <v>4557814.3499999996</v>
          </cell>
          <cell r="E980">
            <v>3998082.77</v>
          </cell>
          <cell r="F980">
            <v>559731.57999999961</v>
          </cell>
          <cell r="G980">
            <v>100601817</v>
          </cell>
          <cell r="H980" t="str">
            <v>Landesbank Baden-Württemberg, Singapore Branch</v>
          </cell>
          <cell r="I980">
            <v>702</v>
          </cell>
          <cell r="J980" t="str">
            <v>Malaysia</v>
          </cell>
          <cell r="K980">
            <v>370205953</v>
          </cell>
          <cell r="L980" t="str">
            <v>Allgreen Timber Products Sdn, Bhd.</v>
          </cell>
          <cell r="M980">
            <v>42312</v>
          </cell>
          <cell r="N980" t="str">
            <v>FKG</v>
          </cell>
          <cell r="O980" t="str">
            <v>Maschinenausrüstung für eine Spanplatten Produktionsanlage</v>
          </cell>
          <cell r="P980">
            <v>60302</v>
          </cell>
          <cell r="Q980" t="str">
            <v>Anlagen: Herstellung von Holzwaren</v>
          </cell>
          <cell r="R980">
            <v>6</v>
          </cell>
          <cell r="S980" t="str">
            <v>Papier-, Holz-, Leder- und Textilindustrie</v>
          </cell>
          <cell r="T980">
            <v>603</v>
          </cell>
          <cell r="U980" t="str">
            <v>Holzverarbeitung</v>
          </cell>
        </row>
        <row r="981">
          <cell r="A981">
            <v>650024900001</v>
          </cell>
          <cell r="B981">
            <v>75714959</v>
          </cell>
          <cell r="D981">
            <v>4425558.82</v>
          </cell>
          <cell r="E981">
            <v>3985492.5800000005</v>
          </cell>
          <cell r="F981">
            <v>440066.23999999976</v>
          </cell>
          <cell r="G981">
            <v>100650024</v>
          </cell>
          <cell r="H981" t="str">
            <v>Mizuho Bank, Ltd.</v>
          </cell>
          <cell r="I981">
            <v>52</v>
          </cell>
          <cell r="J981" t="str">
            <v>Turkey</v>
          </cell>
          <cell r="K981">
            <v>305203311</v>
          </cell>
          <cell r="L981" t="str">
            <v>Türk Hava Yollari A.O. THY Turkish Airlines</v>
          </cell>
          <cell r="M981">
            <v>41585</v>
          </cell>
          <cell r="N981" t="str">
            <v>ABG Darlehen</v>
          </cell>
          <cell r="O981" t="str">
            <v>1 Airbus A330-243F Fz. mit RR-Triebwerken (MSN 1418)</v>
          </cell>
          <cell r="P981">
            <v>50621</v>
          </cell>
          <cell r="Q981" t="str">
            <v>Airbusse</v>
          </cell>
          <cell r="R981">
            <v>5</v>
          </cell>
          <cell r="S981" t="str">
            <v>Transport / Infrastruktur</v>
          </cell>
          <cell r="T981">
            <v>506</v>
          </cell>
          <cell r="U981" t="str">
            <v>Flugzeuge</v>
          </cell>
        </row>
        <row r="982">
          <cell r="A982">
            <v>13189</v>
          </cell>
          <cell r="B982">
            <v>5500000</v>
          </cell>
          <cell r="D982">
            <v>4240104.1500000004</v>
          </cell>
          <cell r="E982">
            <v>3977618.21</v>
          </cell>
          <cell r="F982">
            <v>262485.94000000041</v>
          </cell>
          <cell r="G982">
            <v>100394402</v>
          </cell>
          <cell r="H982" t="str">
            <v>Internationales Bankhaus Bodensee Aktiengesellschaft</v>
          </cell>
          <cell r="I982">
            <v>632</v>
          </cell>
          <cell r="J982" t="str">
            <v>Saudi Arabia</v>
          </cell>
          <cell r="K982">
            <v>23561</v>
          </cell>
          <cell r="L982" t="str">
            <v>Sama Water Factory Company</v>
          </cell>
          <cell r="M982">
            <v>44159</v>
          </cell>
          <cell r="N982" t="str">
            <v>FKG</v>
          </cell>
          <cell r="O982" t="str">
            <v>Lieferung, Montage und Inbetriebnahme einer kompletten Abfül lanlage für Wasser in PET-Flaschen</v>
          </cell>
          <cell r="P982">
            <v>70205</v>
          </cell>
          <cell r="Q982" t="str">
            <v>Anlagen: Herstellung von Getränken</v>
          </cell>
          <cell r="R982">
            <v>7</v>
          </cell>
          <cell r="S982" t="str">
            <v>Agrarsektor und Nahrungsmittelindustrie</v>
          </cell>
          <cell r="T982">
            <v>702</v>
          </cell>
          <cell r="U982" t="str">
            <v>Anlagen zur Nahrungsmittelverarbeitung</v>
          </cell>
        </row>
        <row r="983">
          <cell r="A983">
            <v>313468900190</v>
          </cell>
          <cell r="B983">
            <v>29200000</v>
          </cell>
          <cell r="D983">
            <v>4069859.48</v>
          </cell>
          <cell r="E983">
            <v>3977408.82</v>
          </cell>
          <cell r="F983">
            <v>92450.660000000149</v>
          </cell>
          <cell r="G983">
            <v>100313468</v>
          </cell>
          <cell r="H983" t="str">
            <v>Export Credits Guarantee Department (ECGD)</v>
          </cell>
          <cell r="I983">
            <v>702</v>
          </cell>
          <cell r="J983" t="str">
            <v>Malaysia</v>
          </cell>
          <cell r="K983">
            <v>13351</v>
          </cell>
          <cell r="L983" t="str">
            <v>Malaysia Airlines Berhad</v>
          </cell>
          <cell r="M983">
            <v>41324</v>
          </cell>
          <cell r="N983" t="str">
            <v>ABG Darlehen</v>
          </cell>
          <cell r="O983" t="str">
            <v>1 Airbus A330-300 Fz. mit PW-Triebwerken (MSN 1336)</v>
          </cell>
          <cell r="P983">
            <v>50621</v>
          </cell>
          <cell r="Q983" t="str">
            <v>Airbusse</v>
          </cell>
          <cell r="R983">
            <v>5</v>
          </cell>
          <cell r="S983" t="str">
            <v>Transport / Infrastruktur</v>
          </cell>
          <cell r="T983">
            <v>506</v>
          </cell>
          <cell r="U983" t="str">
            <v>Flugzeuge</v>
          </cell>
        </row>
        <row r="984">
          <cell r="A984">
            <v>313468900191</v>
          </cell>
          <cell r="B984">
            <v>29200000</v>
          </cell>
          <cell r="D984">
            <v>4056325.02</v>
          </cell>
          <cell r="E984">
            <v>3973242.92</v>
          </cell>
          <cell r="F984">
            <v>83082.100000000093</v>
          </cell>
          <cell r="G984">
            <v>100313468</v>
          </cell>
          <cell r="H984" t="str">
            <v>Export Credits Guarantee Department (ECGD)</v>
          </cell>
          <cell r="I984">
            <v>702</v>
          </cell>
          <cell r="J984" t="str">
            <v>Malaysia</v>
          </cell>
          <cell r="K984">
            <v>13351</v>
          </cell>
          <cell r="L984" t="str">
            <v>Malaysia Airlines Berhad</v>
          </cell>
          <cell r="M984">
            <v>41324</v>
          </cell>
          <cell r="N984" t="str">
            <v>ABG Darlehen</v>
          </cell>
          <cell r="O984" t="str">
            <v>1 Airbus A330-300 Fz. mit PW-Triebwerken (MSN 1337)</v>
          </cell>
          <cell r="P984">
            <v>50621</v>
          </cell>
          <cell r="Q984" t="str">
            <v>Airbusse</v>
          </cell>
          <cell r="R984">
            <v>5</v>
          </cell>
          <cell r="S984" t="str">
            <v>Transport / Infrastruktur</v>
          </cell>
          <cell r="T984">
            <v>506</v>
          </cell>
          <cell r="U984" t="str">
            <v>Flugzeuge</v>
          </cell>
        </row>
        <row r="985">
          <cell r="A985">
            <v>190697900765</v>
          </cell>
          <cell r="B985">
            <v>6600000</v>
          </cell>
          <cell r="D985">
            <v>4577487.5999999996</v>
          </cell>
          <cell r="E985">
            <v>3946110</v>
          </cell>
          <cell r="F985">
            <v>631377.59999999963</v>
          </cell>
          <cell r="G985">
            <v>100190697</v>
          </cell>
          <cell r="H985" t="str">
            <v>Landesbank Hessen-Thüringen Girozentrale</v>
          </cell>
          <cell r="I985">
            <v>52</v>
          </cell>
          <cell r="J985" t="str">
            <v>Turkey</v>
          </cell>
          <cell r="K985">
            <v>305224465</v>
          </cell>
          <cell r="L985" t="str">
            <v>Tatmetal Celik Sanayi ve Ticaret A.S.</v>
          </cell>
          <cell r="M985">
            <v>43951</v>
          </cell>
          <cell r="N985" t="str">
            <v>FKG isol.</v>
          </cell>
          <cell r="O985" t="str">
            <v>Walzenschleifmaschinen, Abziehvorrichtungen, Kippstuhl undau tomatische Beladeeinrichtung für die Walzenschleifmaschine(F a 900010) und 1 Walzentexturiermaschine (FA 900011)Lieferung  und Überwachung des Aufbaus der Maschinen</v>
          </cell>
          <cell r="P985">
            <v>80601</v>
          </cell>
          <cell r="Q985" t="str">
            <v>Maschinen für Metallerzeugnisse</v>
          </cell>
          <cell r="R985">
            <v>8</v>
          </cell>
          <cell r="S985" t="str">
            <v>Verarbeitende Industrie</v>
          </cell>
          <cell r="T985">
            <v>806</v>
          </cell>
          <cell r="U985" t="str">
            <v>Maschinenbau für die verarbeitende Industrie</v>
          </cell>
        </row>
        <row r="986">
          <cell r="A986">
            <v>170908901222</v>
          </cell>
          <cell r="B986">
            <v>13759400</v>
          </cell>
          <cell r="D986">
            <v>4574590.95</v>
          </cell>
          <cell r="E986">
            <v>3943612.89</v>
          </cell>
          <cell r="F986">
            <v>630978.06000000006</v>
          </cell>
          <cell r="G986">
            <v>100170908</v>
          </cell>
          <cell r="H986" t="str">
            <v>COMMERZBANK Aktiengesellschaft</v>
          </cell>
          <cell r="I986">
            <v>52</v>
          </cell>
          <cell r="J986" t="str">
            <v>Turkey</v>
          </cell>
          <cell r="K986">
            <v>305223967</v>
          </cell>
          <cell r="L986" t="str">
            <v>Ücgen Seferihisar Rüzgar Enerjisi Elektrik Üretim A.S. (Seferhisar)</v>
          </cell>
          <cell r="M986">
            <v>42513</v>
          </cell>
          <cell r="N986" t="str">
            <v>FKG isol.</v>
          </cell>
          <cell r="O986" t="str">
            <v>Exportgeschäft A:Turbinen und GondelnExportgeschäft B:Rotorb lätter, Ankerkörbe, Turbauteile, Ausrüstung u. Montage*Expor teur: Nordex Energy GmbH, HamburgNordex Enerji A.S., Istanbu l</v>
          </cell>
          <cell r="P986">
            <v>40103</v>
          </cell>
          <cell r="Q986" t="str">
            <v>Windkraft</v>
          </cell>
          <cell r="R986">
            <v>4</v>
          </cell>
          <cell r="S986" t="str">
            <v>Energie</v>
          </cell>
          <cell r="T986">
            <v>401</v>
          </cell>
          <cell r="U986" t="str">
            <v>Erneuerbare Energien</v>
          </cell>
        </row>
        <row r="987">
          <cell r="A987">
            <v>231489901364</v>
          </cell>
          <cell r="B987">
            <v>13799250</v>
          </cell>
          <cell r="D987">
            <v>4571699.2300000004</v>
          </cell>
          <cell r="E987">
            <v>3941120.03</v>
          </cell>
          <cell r="F987">
            <v>630579.20000000065</v>
          </cell>
          <cell r="G987">
            <v>100231489</v>
          </cell>
          <cell r="H987" t="str">
            <v>Landesbank Berlin AG</v>
          </cell>
          <cell r="I987">
            <v>52</v>
          </cell>
          <cell r="J987" t="str">
            <v>Turkey</v>
          </cell>
          <cell r="K987">
            <v>305200555</v>
          </cell>
          <cell r="L987" t="str">
            <v>Türkiye Vakiflar Bankasi TAO (VakifBank)</v>
          </cell>
          <cell r="M987">
            <v>42348</v>
          </cell>
          <cell r="N987" t="str">
            <v>FKG</v>
          </cell>
          <cell r="O987" t="str">
            <v>Errichtung einer Photovoltaikanlage mit einer Leistungvon 10  MW, bestehend aus 10 Einzelfeldern a 1 MW.</v>
          </cell>
          <cell r="P987">
            <v>40104</v>
          </cell>
          <cell r="Q987" t="str">
            <v>Solartechnik</v>
          </cell>
          <cell r="R987">
            <v>4</v>
          </cell>
          <cell r="S987" t="str">
            <v>Energie</v>
          </cell>
          <cell r="T987">
            <v>401</v>
          </cell>
          <cell r="U987" t="str">
            <v>Erneuerbare Energien</v>
          </cell>
        </row>
        <row r="988">
          <cell r="A988">
            <v>352247900363</v>
          </cell>
          <cell r="B988">
            <v>18866793</v>
          </cell>
          <cell r="D988">
            <v>4571579.58</v>
          </cell>
          <cell r="E988">
            <v>3941016.87</v>
          </cell>
          <cell r="F988">
            <v>630562.71</v>
          </cell>
          <cell r="G988">
            <v>100352247</v>
          </cell>
          <cell r="H988" t="str">
            <v>KfW IPEX-Bank GmbH</v>
          </cell>
          <cell r="I988">
            <v>664</v>
          </cell>
          <cell r="J988" t="str">
            <v>India</v>
          </cell>
          <cell r="K988">
            <v>366415699</v>
          </cell>
          <cell r="L988" t="str">
            <v>JSW Steel Ltd.</v>
          </cell>
          <cell r="M988">
            <v>42317</v>
          </cell>
          <cell r="N988" t="str">
            <v>FKG</v>
          </cell>
          <cell r="O988" t="str">
            <v>Lieferungen und Leistungen zur Modernisierung einerbestehend en CSP-Anlage. Hierbei sollen die Gießmaschine unddie Elektr ik und Automation der angeschlossenen Walzstraßemodernisiert  sowie (jetzt zusätzlich:) eineelektromagnetische Bremse</v>
          </cell>
          <cell r="P988">
            <v>80101</v>
          </cell>
          <cell r="Q988" t="str">
            <v>Stahl- und Hüttenwerke</v>
          </cell>
          <cell r="R988">
            <v>8</v>
          </cell>
          <cell r="S988" t="str">
            <v>Verarbeitende Industrie</v>
          </cell>
          <cell r="T988">
            <v>801</v>
          </cell>
          <cell r="U988" t="str">
            <v>Metallindustrie</v>
          </cell>
        </row>
        <row r="989">
          <cell r="A989">
            <v>394424900030</v>
          </cell>
          <cell r="B989">
            <v>7676000</v>
          </cell>
          <cell r="D989">
            <v>4793460.3000000007</v>
          </cell>
          <cell r="E989">
            <v>3938760.3000000003</v>
          </cell>
          <cell r="F989">
            <v>854700.00000000047</v>
          </cell>
          <cell r="G989">
            <v>100394424</v>
          </cell>
          <cell r="H989" t="str">
            <v>Oldenburgische Landesbank Aktiengesellschaft</v>
          </cell>
          <cell r="I989">
            <v>664</v>
          </cell>
          <cell r="J989" t="str">
            <v>India</v>
          </cell>
          <cell r="K989">
            <v>366415983</v>
          </cell>
          <cell r="L989" t="str">
            <v>Jindal India Limited</v>
          </cell>
          <cell r="M989">
            <v>43425</v>
          </cell>
          <cell r="N989" t="str">
            <v>FKG isol.</v>
          </cell>
          <cell r="O989" t="str">
            <v>Eine Universal Foil Rolling Mill, ein Separator und Ersatz-t eile</v>
          </cell>
          <cell r="P989">
            <v>80103</v>
          </cell>
          <cell r="Q989" t="str">
            <v>Warmwalzwerke</v>
          </cell>
          <cell r="R989">
            <v>8</v>
          </cell>
          <cell r="S989" t="str">
            <v>Verarbeitende Industrie</v>
          </cell>
          <cell r="T989">
            <v>801</v>
          </cell>
          <cell r="U989" t="str">
            <v>Metallindustrie</v>
          </cell>
          <cell r="Y989">
            <v>43466</v>
          </cell>
        </row>
        <row r="990">
          <cell r="A990">
            <v>600243900125</v>
          </cell>
          <cell r="B990">
            <v>53308890</v>
          </cell>
          <cell r="D990">
            <v>4511338.9600000009</v>
          </cell>
          <cell r="E990">
            <v>3936741.6800000006</v>
          </cell>
          <cell r="F990">
            <v>574597.28000000026</v>
          </cell>
          <cell r="G990">
            <v>100600243</v>
          </cell>
          <cell r="H990" t="str">
            <v>Citibank N.A., London Branch</v>
          </cell>
          <cell r="I990">
            <v>688</v>
          </cell>
          <cell r="J990" t="str">
            <v>Vietnam</v>
          </cell>
          <cell r="K990">
            <v>368809088</v>
          </cell>
          <cell r="L990" t="str">
            <v>Vietnam Airlines JSC</v>
          </cell>
          <cell r="M990">
            <v>41535</v>
          </cell>
          <cell r="N990" t="str">
            <v>ABG Darlehen</v>
          </cell>
          <cell r="O990" t="str">
            <v>1 Airbus A321-200 Fz. mit IAE-Triebwerken (MSN 5699)</v>
          </cell>
          <cell r="P990">
            <v>50621</v>
          </cell>
          <cell r="Q990" t="str">
            <v>Airbusse</v>
          </cell>
          <cell r="R990">
            <v>5</v>
          </cell>
          <cell r="S990" t="str">
            <v>Transport / Infrastruktur</v>
          </cell>
          <cell r="T990">
            <v>506</v>
          </cell>
          <cell r="U990" t="str">
            <v>Flugzeuge</v>
          </cell>
        </row>
        <row r="991">
          <cell r="A991">
            <v>23602</v>
          </cell>
          <cell r="B991">
            <v>4950000</v>
          </cell>
          <cell r="D991">
            <v>4869899.4899999993</v>
          </cell>
          <cell r="E991">
            <v>3927338.3</v>
          </cell>
          <cell r="F991">
            <v>942561.18999999948</v>
          </cell>
          <cell r="G991">
            <v>100602188</v>
          </cell>
          <cell r="H991" t="str">
            <v>DenizBank AG</v>
          </cell>
          <cell r="I991">
            <v>52</v>
          </cell>
          <cell r="J991" t="str">
            <v>Turkey</v>
          </cell>
          <cell r="K991">
            <v>305224031</v>
          </cell>
          <cell r="L991" t="str">
            <v>Zeki Mensucat Sanayi Ve Ticaret A.S.</v>
          </cell>
          <cell r="M991">
            <v>44672</v>
          </cell>
          <cell r="N991" t="str">
            <v>FKG isol.</v>
          </cell>
          <cell r="O991" t="str">
            <v>Lieferung, Montage und Inbetriebnahme von 3 Spinn- und Spulm aschinen</v>
          </cell>
          <cell r="P991">
            <v>60401</v>
          </cell>
          <cell r="Q991" t="str">
            <v>Anlagen: Herstellung von Textilien</v>
          </cell>
          <cell r="R991">
            <v>6</v>
          </cell>
          <cell r="S991" t="str">
            <v>Papier-, Holz-, Leder- und Textilindustrie</v>
          </cell>
          <cell r="T991">
            <v>604</v>
          </cell>
          <cell r="U991" t="str">
            <v>Textil- und Lederindustrie</v>
          </cell>
        </row>
        <row r="992">
          <cell r="A992">
            <v>166454900513</v>
          </cell>
          <cell r="B992">
            <v>6460000</v>
          </cell>
          <cell r="D992">
            <v>4069766.02</v>
          </cell>
          <cell r="E992">
            <v>3912337.5</v>
          </cell>
          <cell r="F992">
            <v>157428.52000000002</v>
          </cell>
          <cell r="G992">
            <v>100166454</v>
          </cell>
          <cell r="H992" t="str">
            <v>Bayerische Landesbank</v>
          </cell>
          <cell r="I992">
            <v>664</v>
          </cell>
          <cell r="J992" t="str">
            <v>India</v>
          </cell>
          <cell r="K992">
            <v>40802</v>
          </cell>
          <cell r="L992" t="str">
            <v>JPFL Films Pvt. Ltd.</v>
          </cell>
          <cell r="M992">
            <v>43622</v>
          </cell>
          <cell r="N992" t="str">
            <v>FKG</v>
          </cell>
          <cell r="O992" t="str">
            <v>Produktionsanlage zur Herstellung biaxial verstreckter Poly- propylen-Folien (BOPP)</v>
          </cell>
          <cell r="P992">
            <v>80603</v>
          </cell>
          <cell r="Q992" t="str">
            <v>Maschinen für Kunststoffindustrie</v>
          </cell>
          <cell r="R992">
            <v>8</v>
          </cell>
          <cell r="S992" t="str">
            <v>Verarbeitende Industrie</v>
          </cell>
          <cell r="T992">
            <v>806</v>
          </cell>
          <cell r="U992" t="str">
            <v>Maschinenbau für die verarbeitende Industrie</v>
          </cell>
        </row>
        <row r="993">
          <cell r="A993">
            <v>5676</v>
          </cell>
          <cell r="B993">
            <v>4888250</v>
          </cell>
          <cell r="D993">
            <v>4472829.43</v>
          </cell>
          <cell r="E993">
            <v>3888282.16</v>
          </cell>
          <cell r="F993">
            <v>584547.26999999955</v>
          </cell>
          <cell r="G993">
            <v>100394402</v>
          </cell>
          <cell r="H993" t="str">
            <v>Internationales Bankhaus Bodensee Aktiengesellschaft</v>
          </cell>
          <cell r="I993">
            <v>220</v>
          </cell>
          <cell r="J993" t="str">
            <v>Egypt</v>
          </cell>
          <cell r="K993">
            <v>15078</v>
          </cell>
          <cell r="L993" t="str">
            <v>Nour Anpix Individual Company</v>
          </cell>
          <cell r="M993">
            <v>44119</v>
          </cell>
          <cell r="N993" t="str">
            <v>FKG</v>
          </cell>
          <cell r="O993" t="str">
            <v>Lieferung, Montage und Inbetriebnahme einer kompletten Abfül lanlage für stilles Wasser sowie einer Wasseraufbereitungsan lage</v>
          </cell>
          <cell r="P993">
            <v>50806</v>
          </cell>
          <cell r="Q993" t="str">
            <v>Wasseraufbereitungsanlagen</v>
          </cell>
          <cell r="R993">
            <v>5</v>
          </cell>
          <cell r="S993" t="str">
            <v>Transport / Infrastruktur</v>
          </cell>
          <cell r="T993">
            <v>508</v>
          </cell>
          <cell r="U993" t="str">
            <v>Wasserwirtschaft</v>
          </cell>
        </row>
        <row r="994">
          <cell r="A994">
            <v>170908901318</v>
          </cell>
          <cell r="B994">
            <v>9670397</v>
          </cell>
          <cell r="D994">
            <v>4583049.57</v>
          </cell>
          <cell r="E994">
            <v>3883940.3299999996</v>
          </cell>
          <cell r="F994">
            <v>699109.24000000069</v>
          </cell>
          <cell r="G994">
            <v>100170908</v>
          </cell>
          <cell r="H994" t="str">
            <v>COMMERZBANK Aktiengesellschaft</v>
          </cell>
          <cell r="I994">
            <v>81</v>
          </cell>
          <cell r="J994" t="str">
            <v>Russia</v>
          </cell>
          <cell r="K994">
            <v>308116500</v>
          </cell>
          <cell r="L994" t="str">
            <v>International Limited Liability Company SUEK Ltd.</v>
          </cell>
          <cell r="M994">
            <v>43658</v>
          </cell>
          <cell r="N994" t="str">
            <v>FKG isol.</v>
          </cell>
          <cell r="O994" t="str">
            <v>Strebfördertechnik*Exporteur: Caterpillar Global Mining GmbH , Lünen</v>
          </cell>
          <cell r="P994">
            <v>10101</v>
          </cell>
          <cell r="Q994" t="str">
            <v>Anlagen: Abbau von Kohle</v>
          </cell>
          <cell r="R994">
            <v>1</v>
          </cell>
          <cell r="S994" t="str">
            <v>Bergbau, inkl. Verarbeitung</v>
          </cell>
          <cell r="T994">
            <v>101</v>
          </cell>
          <cell r="U994" t="str">
            <v>Bergbau untertage</v>
          </cell>
        </row>
        <row r="995">
          <cell r="A995">
            <v>518141900168</v>
          </cell>
          <cell r="B995">
            <v>5784000</v>
          </cell>
          <cell r="D995">
            <v>4811888.9700000007</v>
          </cell>
          <cell r="E995">
            <v>3880555.63</v>
          </cell>
          <cell r="F995">
            <v>931333.34000000078</v>
          </cell>
          <cell r="G995">
            <v>100518141</v>
          </cell>
          <cell r="H995" t="str">
            <v>Landesbank Baden-Württemberg Zweigniederlassung Leipzig</v>
          </cell>
          <cell r="I995">
            <v>412</v>
          </cell>
          <cell r="J995" t="str">
            <v>Mexico</v>
          </cell>
          <cell r="K995">
            <v>341214934</v>
          </cell>
          <cell r="L995" t="str">
            <v>Agropecuaria Industrial de Mexiko S.A. de C.V.</v>
          </cell>
          <cell r="M995">
            <v>43796</v>
          </cell>
          <cell r="N995" t="str">
            <v>FKG</v>
          </cell>
          <cell r="O995" t="str">
            <v>Schweinefarm inkl. Gebäude</v>
          </cell>
          <cell r="P995">
            <v>70101</v>
          </cell>
          <cell r="Q995" t="str">
            <v>Tierfarmen</v>
          </cell>
          <cell r="R995">
            <v>7</v>
          </cell>
          <cell r="S995" t="str">
            <v>Agrarsektor und Nahrungsmittelindustrie</v>
          </cell>
          <cell r="T995">
            <v>701</v>
          </cell>
          <cell r="U995" t="str">
            <v>Landwirtschaftliche Anlagen</v>
          </cell>
        </row>
        <row r="996">
          <cell r="A996">
            <v>313468900189</v>
          </cell>
          <cell r="B996">
            <v>29200000</v>
          </cell>
          <cell r="D996">
            <v>3962189.2</v>
          </cell>
          <cell r="E996">
            <v>3872184.3800000004</v>
          </cell>
          <cell r="F996">
            <v>90004.819999999832</v>
          </cell>
          <cell r="G996">
            <v>100313468</v>
          </cell>
          <cell r="H996" t="str">
            <v>Export Credits Guarantee Department (ECGD)</v>
          </cell>
          <cell r="I996">
            <v>702</v>
          </cell>
          <cell r="J996" t="str">
            <v>Malaysia</v>
          </cell>
          <cell r="K996">
            <v>13351</v>
          </cell>
          <cell r="L996" t="str">
            <v>Malaysia Airlines Berhad</v>
          </cell>
          <cell r="M996">
            <v>41324</v>
          </cell>
          <cell r="N996" t="str">
            <v>ABG Darlehen</v>
          </cell>
          <cell r="O996" t="str">
            <v>1 Airbus A330-300 Fz. mit PW-Triebwerken (MSN 1318)</v>
          </cell>
          <cell r="P996">
            <v>50621</v>
          </cell>
          <cell r="Q996" t="str">
            <v>Airbusse</v>
          </cell>
          <cell r="R996">
            <v>5</v>
          </cell>
          <cell r="S996" t="str">
            <v>Transport / Infrastruktur</v>
          </cell>
          <cell r="T996">
            <v>506</v>
          </cell>
          <cell r="U996" t="str">
            <v>Flugzeuge</v>
          </cell>
        </row>
        <row r="997">
          <cell r="A997">
            <v>14561</v>
          </cell>
          <cell r="B997">
            <v>5200000</v>
          </cell>
          <cell r="D997">
            <v>4871403.3500000006</v>
          </cell>
          <cell r="E997">
            <v>3866193.0700000003</v>
          </cell>
          <cell r="F997">
            <v>1005210.2800000003</v>
          </cell>
          <cell r="G997">
            <v>100170908</v>
          </cell>
          <cell r="H997" t="str">
            <v>COMMERZBANK Aktiengesellschaft</v>
          </cell>
          <cell r="I997">
            <v>30</v>
          </cell>
          <cell r="J997" t="str">
            <v>Sweden</v>
          </cell>
          <cell r="K997">
            <v>303004481</v>
          </cell>
          <cell r="L997" t="str">
            <v>Fitesa Sweden AB</v>
          </cell>
          <cell r="M997">
            <v>44361</v>
          </cell>
          <cell r="N997" t="str">
            <v>FKG isol.</v>
          </cell>
          <cell r="O997" t="str">
            <v>Lieferungen, Montage- und Inbetriebnahmeleistungen zur Erwei terung einerbestehenden Anlage zur Herstellung von Spinnvlie s um einen Spinnvlies-Balken</v>
          </cell>
          <cell r="P997">
            <v>80302</v>
          </cell>
          <cell r="Q997" t="str">
            <v>Anlagen: Herst. von Kunststoffprod.</v>
          </cell>
          <cell r="R997">
            <v>8</v>
          </cell>
          <cell r="S997" t="str">
            <v>Verarbeitende Industrie</v>
          </cell>
          <cell r="T997">
            <v>803</v>
          </cell>
          <cell r="U997" t="str">
            <v>Kunststoffindustrie</v>
          </cell>
          <cell r="Y997">
            <v>44561</v>
          </cell>
        </row>
        <row r="998">
          <cell r="A998">
            <v>6715</v>
          </cell>
          <cell r="B998">
            <v>6246774</v>
          </cell>
          <cell r="D998">
            <v>4707069.07</v>
          </cell>
          <cell r="E998">
            <v>3858253.33</v>
          </cell>
          <cell r="F998">
            <v>848815.74000000022</v>
          </cell>
          <cell r="G998">
            <v>100518141</v>
          </cell>
          <cell r="H998" t="str">
            <v>Landesbank Baden-Württemberg Zweigniederlassung Leipzig</v>
          </cell>
          <cell r="I998">
            <v>508</v>
          </cell>
          <cell r="J998" t="str">
            <v>Brazil</v>
          </cell>
          <cell r="K998">
            <v>16765</v>
          </cell>
          <cell r="L998" t="str">
            <v>Inpasa Agroindustrial S.A.</v>
          </cell>
          <cell r="M998">
            <v>44200</v>
          </cell>
          <cell r="N998" t="str">
            <v>FKG isol.</v>
          </cell>
          <cell r="O998" t="str">
            <v>Decanter plant Z6 + Tricanter Z6E</v>
          </cell>
          <cell r="P998">
            <v>80602</v>
          </cell>
          <cell r="Q998" t="str">
            <v>Maschinen: Prod. von Naturprodukten</v>
          </cell>
          <cell r="R998">
            <v>8</v>
          </cell>
          <cell r="S998" t="str">
            <v>Verarbeitende Industrie</v>
          </cell>
          <cell r="T998">
            <v>806</v>
          </cell>
          <cell r="U998" t="str">
            <v>Maschinenbau für die verarbeitende Industrie</v>
          </cell>
        </row>
        <row r="999">
          <cell r="A999">
            <v>182709901103</v>
          </cell>
          <cell r="B999">
            <v>8411342</v>
          </cell>
          <cell r="D999">
            <v>4624833.5500000007</v>
          </cell>
          <cell r="E999">
            <v>3854027.97</v>
          </cell>
          <cell r="F999">
            <v>770805.58000000054</v>
          </cell>
          <cell r="G999">
            <v>100182709</v>
          </cell>
          <cell r="H999" t="str">
            <v>Landesbank Baden-Württemberg</v>
          </cell>
          <cell r="I999">
            <v>52</v>
          </cell>
          <cell r="J999" t="str">
            <v>Turkey</v>
          </cell>
          <cell r="K999">
            <v>305206985</v>
          </cell>
          <cell r="L999" t="str">
            <v>Yapi Kredi Finansal Kiralama A.O.</v>
          </cell>
          <cell r="M999">
            <v>43374</v>
          </cell>
          <cell r="N999" t="str">
            <v>FKG isol.</v>
          </cell>
          <cell r="O999" t="str">
            <v>Diverse Textilmaschinen*Exporteur: Saurer Spinning Solutions  GmbH &amp; Co. KG</v>
          </cell>
          <cell r="P999">
            <v>60401</v>
          </cell>
          <cell r="Q999" t="str">
            <v>Anlagen: Herstellung von Textilien</v>
          </cell>
          <cell r="R999">
            <v>6</v>
          </cell>
          <cell r="S999" t="str">
            <v>Papier-, Holz-, Leder- und Textilindustrie</v>
          </cell>
          <cell r="T999">
            <v>604</v>
          </cell>
          <cell r="U999" t="str">
            <v>Textil- und Lederindustrie</v>
          </cell>
        </row>
        <row r="1000">
          <cell r="A1000">
            <v>22223</v>
          </cell>
          <cell r="B1000">
            <v>11084231</v>
          </cell>
          <cell r="D1000">
            <v>3845672.29</v>
          </cell>
          <cell r="E1000">
            <v>3845672.29</v>
          </cell>
          <cell r="F1000">
            <v>0</v>
          </cell>
          <cell r="G1000">
            <v>100142672</v>
          </cell>
          <cell r="H1000" t="str">
            <v>SMS group GmbH</v>
          </cell>
          <cell r="I1000">
            <v>720</v>
          </cell>
          <cell r="J1000" t="str">
            <v>China</v>
          </cell>
          <cell r="K1000">
            <v>32578</v>
          </cell>
          <cell r="L1000" t="str">
            <v>Wenwei Harbin Copper Industry Technology Co., Ltd.</v>
          </cell>
          <cell r="M1000">
            <v>44432</v>
          </cell>
          <cell r="N1000" t="str">
            <v>G + FG + G GG</v>
          </cell>
          <cell r="O1000" t="str">
            <v>Lieferung, Montage und Inbetriebnahme einer Kupferdraht-Prod uktionslinie</v>
          </cell>
          <cell r="P1000">
            <v>80601</v>
          </cell>
          <cell r="Q1000" t="str">
            <v>Maschinen für Metallerzeugnisse</v>
          </cell>
          <cell r="R1000">
            <v>8</v>
          </cell>
          <cell r="S1000" t="str">
            <v>Verarbeitende Industrie</v>
          </cell>
          <cell r="T1000">
            <v>806</v>
          </cell>
          <cell r="U1000" t="str">
            <v>Maschinenbau für die verarbeitende Industrie</v>
          </cell>
        </row>
        <row r="1001">
          <cell r="A1001">
            <v>182709901130</v>
          </cell>
          <cell r="B1001">
            <v>7372000</v>
          </cell>
          <cell r="D1001">
            <v>4660102.67</v>
          </cell>
          <cell r="E1001">
            <v>3841580.32</v>
          </cell>
          <cell r="F1001">
            <v>818522.35000000009</v>
          </cell>
          <cell r="G1001">
            <v>100182709</v>
          </cell>
          <cell r="H1001" t="str">
            <v>Landesbank Baden-Württemberg</v>
          </cell>
          <cell r="I1001">
            <v>664</v>
          </cell>
          <cell r="J1001" t="str">
            <v>India</v>
          </cell>
          <cell r="K1001">
            <v>366416528</v>
          </cell>
          <cell r="L1001" t="str">
            <v>Bhilosa Industries Pvt. Ltd</v>
          </cell>
          <cell r="M1001">
            <v>43542</v>
          </cell>
          <cell r="N1001" t="str">
            <v>FKG</v>
          </cell>
          <cell r="O1001" t="str">
            <v>48 Kettenwirkautomaten mit Zubehör</v>
          </cell>
          <cell r="P1001">
            <v>60505</v>
          </cell>
          <cell r="Q1001" t="str">
            <v>Textilmaschinen</v>
          </cell>
          <cell r="R1001">
            <v>6</v>
          </cell>
          <cell r="S1001" t="str">
            <v>Papier-, Holz-, Leder- und Textilindustrie</v>
          </cell>
          <cell r="T1001">
            <v>605</v>
          </cell>
          <cell r="U1001" t="str">
            <v>Maschinenbau Papier-, Holz-, Leder- und Textilindustrie</v>
          </cell>
        </row>
        <row r="1002">
          <cell r="A1002">
            <v>166454900402</v>
          </cell>
          <cell r="B1002">
            <v>45316250</v>
          </cell>
          <cell r="D1002">
            <v>4061482.74</v>
          </cell>
          <cell r="E1002">
            <v>3838470.24</v>
          </cell>
          <cell r="F1002">
            <v>223012.5</v>
          </cell>
          <cell r="G1002">
            <v>100166454</v>
          </cell>
          <cell r="H1002" t="str">
            <v>Bayerische Landesbank</v>
          </cell>
          <cell r="I1002">
            <v>52</v>
          </cell>
          <cell r="J1002" t="str">
            <v>Turkey</v>
          </cell>
          <cell r="K1002">
            <v>305220923</v>
          </cell>
          <cell r="L1002" t="str">
            <v>Bilgin Güc Santralleri Enerji Üretim A.S.</v>
          </cell>
          <cell r="M1002">
            <v>40896</v>
          </cell>
          <cell r="N1002" t="str">
            <v>FKG isol.</v>
          </cell>
          <cell r="O1002" t="str">
            <v>Windpark mit 20 Windkraftanlagen- Lieferung und Montage*Expo rteur: Nordex Energy GmbH, Norderstedt</v>
          </cell>
          <cell r="P1002">
            <v>40180</v>
          </cell>
          <cell r="Q1002" t="str">
            <v>Turbinen</v>
          </cell>
          <cell r="R1002">
            <v>4</v>
          </cell>
          <cell r="S1002" t="str">
            <v>Energie</v>
          </cell>
          <cell r="T1002">
            <v>401</v>
          </cell>
          <cell r="U1002" t="str">
            <v>Erneuerbare Energien</v>
          </cell>
        </row>
        <row r="1003">
          <cell r="A1003">
            <v>170908901116</v>
          </cell>
          <cell r="B1003">
            <v>8104653</v>
          </cell>
          <cell r="D1003">
            <v>4755555.3100000005</v>
          </cell>
          <cell r="E1003">
            <v>3835125.25</v>
          </cell>
          <cell r="F1003">
            <v>920430.06000000052</v>
          </cell>
          <cell r="G1003">
            <v>100170908</v>
          </cell>
          <cell r="H1003" t="str">
            <v>COMMERZBANK Aktiengesellschaft</v>
          </cell>
          <cell r="I1003">
            <v>700</v>
          </cell>
          <cell r="J1003" t="str">
            <v>Indonesia</v>
          </cell>
          <cell r="K1003">
            <v>370005777</v>
          </cell>
          <cell r="L1003" t="str">
            <v>PT Gunung Raja Paksi TBK</v>
          </cell>
          <cell r="M1003">
            <v>42348</v>
          </cell>
          <cell r="N1003" t="str">
            <v>FKG</v>
          </cell>
          <cell r="O1003" t="str">
            <v>Engineering, Lieferung, Montage und Inbetriebnahme einerSchl ackenmühle</v>
          </cell>
          <cell r="P1003">
            <v>10305</v>
          </cell>
          <cell r="Q1003" t="str">
            <v>Anlagen: Herstellung von Klinkern</v>
          </cell>
          <cell r="R1003">
            <v>1</v>
          </cell>
          <cell r="S1003" t="str">
            <v>Bergbau, inkl. Verarbeitung</v>
          </cell>
          <cell r="T1003">
            <v>103</v>
          </cell>
          <cell r="U1003" t="str">
            <v>Mineralverarbeitende Industrie</v>
          </cell>
        </row>
        <row r="1004">
          <cell r="A1004">
            <v>24577</v>
          </cell>
          <cell r="B1004">
            <v>4417000</v>
          </cell>
          <cell r="D1004">
            <v>4625423.3899999997</v>
          </cell>
          <cell r="E1004">
            <v>3834310.17</v>
          </cell>
          <cell r="F1004">
            <v>791113.21999999974</v>
          </cell>
          <cell r="G1004">
            <v>100601108</v>
          </cell>
          <cell r="H1004" t="str">
            <v>Raiffeisen Bank International AG</v>
          </cell>
          <cell r="I1004">
            <v>84</v>
          </cell>
          <cell r="J1004" t="str">
            <v>Ukraine</v>
          </cell>
          <cell r="K1004">
            <v>28284</v>
          </cell>
          <cell r="L1004" t="str">
            <v>LLC JV Autostrada (EDRPOU 40148165 )</v>
          </cell>
          <cell r="M1004">
            <v>44579</v>
          </cell>
          <cell r="N1004" t="str">
            <v>FKG</v>
          </cell>
          <cell r="O1004" t="str">
            <v>Lieferung von zwei Bohrgeräten für den Spezialtiefbau</v>
          </cell>
          <cell r="P1004">
            <v>51101</v>
          </cell>
          <cell r="Q1004" t="str">
            <v>Bau- und Baustoffmaschinen</v>
          </cell>
          <cell r="R1004">
            <v>5</v>
          </cell>
          <cell r="S1004" t="str">
            <v>Transport / Infrastruktur</v>
          </cell>
          <cell r="T1004">
            <v>511</v>
          </cell>
          <cell r="U1004" t="str">
            <v>Maschinenbau Infrastruktur</v>
          </cell>
        </row>
        <row r="1005">
          <cell r="A1005">
            <v>600129900105</v>
          </cell>
          <cell r="B1005">
            <v>10729910</v>
          </cell>
          <cell r="D1005">
            <v>4444648.57</v>
          </cell>
          <cell r="E1005">
            <v>3831593.59</v>
          </cell>
          <cell r="F1005">
            <v>613054.98000000045</v>
          </cell>
          <cell r="G1005">
            <v>100600129</v>
          </cell>
          <cell r="H1005" t="str">
            <v>HSBC Bank plc</v>
          </cell>
          <cell r="I1005">
            <v>508</v>
          </cell>
          <cell r="J1005" t="str">
            <v>Brazil</v>
          </cell>
          <cell r="K1005">
            <v>350805772</v>
          </cell>
          <cell r="L1005" t="str">
            <v>Klabin S/A</v>
          </cell>
          <cell r="M1005">
            <v>43160</v>
          </cell>
          <cell r="N1005" t="str">
            <v>FKG</v>
          </cell>
          <cell r="O1005" t="str">
            <v>1 Papiersack- + 1 Druckmaschine + Modernisierung einesBodenl egers, Lieferung, Montage und Schulung</v>
          </cell>
          <cell r="P1005">
            <v>80605</v>
          </cell>
          <cell r="Q1005" t="str">
            <v>Verpackungsmaschinen</v>
          </cell>
          <cell r="R1005">
            <v>8</v>
          </cell>
          <cell r="S1005" t="str">
            <v>Verarbeitende Industrie</v>
          </cell>
          <cell r="T1005">
            <v>806</v>
          </cell>
          <cell r="U1005" t="str">
            <v>Maschinenbau für die verarbeitende Industrie</v>
          </cell>
        </row>
        <row r="1006">
          <cell r="A1006">
            <v>320477900261</v>
          </cell>
          <cell r="B1006">
            <v>11659178</v>
          </cell>
          <cell r="D1006">
            <v>4377368.26</v>
          </cell>
          <cell r="E1006">
            <v>3806759.07</v>
          </cell>
          <cell r="F1006">
            <v>570609.18999999994</v>
          </cell>
          <cell r="G1006">
            <v>100320477</v>
          </cell>
          <cell r="H1006" t="str">
            <v>BPIFRANCE ASSURANCE EXPORT</v>
          </cell>
          <cell r="I1006">
            <v>720</v>
          </cell>
          <cell r="J1006" t="str">
            <v>China</v>
          </cell>
          <cell r="K1006">
            <v>372019324</v>
          </cell>
          <cell r="L1006" t="str">
            <v>Air China Company Limited</v>
          </cell>
          <cell r="M1006">
            <v>41932</v>
          </cell>
          <cell r="N1006" t="str">
            <v>ABG Darlehen</v>
          </cell>
          <cell r="O1006" t="str">
            <v>1 Airbus A320-200 Fz. mit CFM-Triebwerken (MSN 6251)und BFE- Lieferungen i.H.v. USD 992.942,57 (=2,13%)</v>
          </cell>
          <cell r="P1006">
            <v>50621</v>
          </cell>
          <cell r="Q1006" t="str">
            <v>Airbusse</v>
          </cell>
          <cell r="R1006">
            <v>5</v>
          </cell>
          <cell r="S1006" t="str">
            <v>Transport / Infrastruktur</v>
          </cell>
          <cell r="T1006">
            <v>506</v>
          </cell>
          <cell r="U1006" t="str">
            <v>Flugzeuge</v>
          </cell>
        </row>
        <row r="1007">
          <cell r="A1007">
            <v>16555</v>
          </cell>
          <cell r="B1007">
            <v>4795100</v>
          </cell>
          <cell r="D1007">
            <v>4699434.7</v>
          </cell>
          <cell r="E1007">
            <v>3789866.7</v>
          </cell>
          <cell r="F1007">
            <v>909568</v>
          </cell>
          <cell r="G1007">
            <v>100182709</v>
          </cell>
          <cell r="H1007" t="str">
            <v>Landesbank Baden-Württemberg</v>
          </cell>
          <cell r="I1007">
            <v>512</v>
          </cell>
          <cell r="J1007" t="str">
            <v>Chile</v>
          </cell>
          <cell r="K1007">
            <v>26998</v>
          </cell>
          <cell r="L1007" t="str">
            <v>Solvay Peróxidos de los Andes Industrial y Comercial Ltda.</v>
          </cell>
          <cell r="M1007">
            <v>44781</v>
          </cell>
          <cell r="N1007" t="str">
            <v>FKG isol.</v>
          </cell>
          <cell r="O1007" t="str">
            <v>Lieferung und Montage eines Dampfmethanreformers</v>
          </cell>
          <cell r="P1007">
            <v>30401</v>
          </cell>
          <cell r="Q1007" t="str">
            <v>Maschinen: chemische Industrie</v>
          </cell>
          <cell r="R1007">
            <v>3</v>
          </cell>
          <cell r="S1007" t="str">
            <v>Chemie</v>
          </cell>
          <cell r="T1007">
            <v>304</v>
          </cell>
          <cell r="U1007" t="str">
            <v>Maschinenbau Chemie</v>
          </cell>
        </row>
        <row r="1008">
          <cell r="A1008">
            <v>26619</v>
          </cell>
          <cell r="B1008">
            <v>4949317</v>
          </cell>
          <cell r="D1008">
            <v>4620339.5799999991</v>
          </cell>
          <cell r="E1008">
            <v>3787163.5999999996</v>
          </cell>
          <cell r="F1008">
            <v>833175.97999999952</v>
          </cell>
          <cell r="G1008">
            <v>100101665</v>
          </cell>
          <cell r="H1008" t="str">
            <v>AKA Ausfuhrkredit-Gesellschaft mit beschränkter Haftung</v>
          </cell>
          <cell r="I1008">
            <v>85</v>
          </cell>
          <cell r="J1008" t="str">
            <v>Uzbekistan</v>
          </cell>
          <cell r="K1008">
            <v>16664</v>
          </cell>
          <cell r="L1008" t="str">
            <v>Joint Stock Commercial Bank "Turon Bank"</v>
          </cell>
          <cell r="M1008">
            <v>44637</v>
          </cell>
          <cell r="N1008" t="str">
            <v>FKG</v>
          </cell>
          <cell r="O1008" t="str">
            <v>Maschinen und Ausrüstungen für die Teppichproduktion</v>
          </cell>
          <cell r="P1008">
            <v>60505</v>
          </cell>
          <cell r="Q1008" t="str">
            <v>Textilmaschinen</v>
          </cell>
          <cell r="R1008">
            <v>6</v>
          </cell>
          <cell r="S1008" t="str">
            <v>Papier-, Holz-, Leder- und Textilindustrie</v>
          </cell>
          <cell r="T1008">
            <v>605</v>
          </cell>
          <cell r="U1008" t="str">
            <v>Maschinenbau Papier-, Holz-, Leder- und Textilindustrie</v>
          </cell>
        </row>
        <row r="1009">
          <cell r="A1009">
            <v>28616</v>
          </cell>
          <cell r="B1009">
            <v>4954173</v>
          </cell>
          <cell r="D1009">
            <v>4049255.2499999995</v>
          </cell>
          <cell r="E1009">
            <v>3784964.3</v>
          </cell>
          <cell r="F1009">
            <v>264290.94999999972</v>
          </cell>
          <cell r="G1009">
            <v>100341638</v>
          </cell>
          <cell r="H1009" t="str">
            <v>Oerlikon Textile GmbH &amp; Co. KG</v>
          </cell>
          <cell r="I1009">
            <v>720</v>
          </cell>
          <cell r="J1009" t="str">
            <v>China</v>
          </cell>
          <cell r="K1009">
            <v>38817</v>
          </cell>
          <cell r="L1009" t="str">
            <v>Sinowin Chemical Fiber Co.Ltd.</v>
          </cell>
          <cell r="M1009">
            <v>44762</v>
          </cell>
          <cell r="N1009" t="str">
            <v>G</v>
          </cell>
          <cell r="O1009" t="str">
            <v>Lieferung von 6 High Speed Spinnerei- und Aufwickelmaschinen  zur Herstellung von Kunstfasergarnen</v>
          </cell>
          <cell r="P1009">
            <v>60505</v>
          </cell>
          <cell r="Q1009" t="str">
            <v>Textilmaschinen</v>
          </cell>
          <cell r="R1009">
            <v>6</v>
          </cell>
          <cell r="S1009" t="str">
            <v>Papier-, Holz-, Leder- und Textilindustrie</v>
          </cell>
          <cell r="T1009">
            <v>605</v>
          </cell>
          <cell r="U1009" t="str">
            <v>Maschinenbau Papier-, Holz-, Leder- und Textilindustrie</v>
          </cell>
          <cell r="V1009" t="str">
            <v>V03.01.02.</v>
          </cell>
          <cell r="W1009" t="str">
            <v>Kunststoffindustrie</v>
          </cell>
        </row>
        <row r="1010">
          <cell r="A1010">
            <v>313468900177</v>
          </cell>
          <cell r="B1010">
            <v>29468467</v>
          </cell>
          <cell r="D1010">
            <v>4043643.03</v>
          </cell>
          <cell r="E1010">
            <v>3782347.67</v>
          </cell>
          <cell r="F1010">
            <v>261295.35999999987</v>
          </cell>
          <cell r="G1010">
            <v>100313468</v>
          </cell>
          <cell r="H1010" t="str">
            <v>Export Credits Guarantee Department (ECGD)</v>
          </cell>
          <cell r="I1010">
            <v>720</v>
          </cell>
          <cell r="J1010" t="str">
            <v>China</v>
          </cell>
          <cell r="K1010">
            <v>372001963</v>
          </cell>
          <cell r="L1010" t="str">
            <v>China Southern Airlines Co. Ltd. (CSAC) (USCC 91440000100017600N)</v>
          </cell>
          <cell r="M1010">
            <v>41920</v>
          </cell>
          <cell r="N1010" t="str">
            <v>ABG Darlehen</v>
          </cell>
          <cell r="O1010" t="str">
            <v>1 Airbus A330-200 mit PW-Triebwerken (MSN 1309)</v>
          </cell>
          <cell r="P1010">
            <v>50621</v>
          </cell>
          <cell r="Q1010" t="str">
            <v>Airbusse</v>
          </cell>
          <cell r="R1010">
            <v>5</v>
          </cell>
          <cell r="S1010" t="str">
            <v>Transport / Infrastruktur</v>
          </cell>
          <cell r="T1010">
            <v>506</v>
          </cell>
          <cell r="U1010" t="str">
            <v>Flugzeuge</v>
          </cell>
        </row>
        <row r="1011">
          <cell r="A1011">
            <v>26077</v>
          </cell>
          <cell r="B1011">
            <v>4289691</v>
          </cell>
          <cell r="D1011">
            <v>4720968.040000001</v>
          </cell>
          <cell r="E1011">
            <v>3746800.0400000005</v>
          </cell>
          <cell r="F1011">
            <v>974168.00000000047</v>
          </cell>
          <cell r="G1011">
            <v>100101665</v>
          </cell>
          <cell r="H1011" t="str">
            <v>AKA Ausfuhrkredit-Gesellschaft mit beschränkter Haftung</v>
          </cell>
          <cell r="I1011">
            <v>85</v>
          </cell>
          <cell r="J1011" t="str">
            <v>Uzbekistan</v>
          </cell>
          <cell r="K1011">
            <v>308500700</v>
          </cell>
          <cell r="L1011" t="str">
            <v>JSCB Agrobank</v>
          </cell>
          <cell r="M1011">
            <v>44658</v>
          </cell>
          <cell r="N1011" t="str">
            <v>FKG</v>
          </cell>
          <cell r="O1011" t="str">
            <v>Lieferung von Transport- und Bautechnik (Baumaschinen, Zugma schinen undAnhänger)</v>
          </cell>
          <cell r="P1011">
            <v>50601</v>
          </cell>
          <cell r="Q1011" t="str">
            <v>Lastkraftwagen</v>
          </cell>
          <cell r="R1011">
            <v>5</v>
          </cell>
          <cell r="S1011" t="str">
            <v>Transport / Infrastruktur</v>
          </cell>
          <cell r="T1011">
            <v>506</v>
          </cell>
          <cell r="U1011" t="str">
            <v>Transportmittel (ohne Flugzeug und Schiff)</v>
          </cell>
        </row>
        <row r="1012">
          <cell r="A1012">
            <v>1096</v>
          </cell>
          <cell r="B1012">
            <v>6075000</v>
          </cell>
          <cell r="D1012">
            <v>4140873.6399999997</v>
          </cell>
          <cell r="E1012">
            <v>3737432.6199999996</v>
          </cell>
          <cell r="F1012">
            <v>403441.02</v>
          </cell>
          <cell r="G1012">
            <v>100109361</v>
          </cell>
          <cell r="H1012" t="str">
            <v>DEUTSCHE BANK AKTIENGESELLSCHAFT</v>
          </cell>
          <cell r="I1012">
            <v>84</v>
          </cell>
          <cell r="J1012" t="str">
            <v>Ukraine</v>
          </cell>
          <cell r="K1012">
            <v>308402603</v>
          </cell>
          <cell r="L1012" t="str">
            <v>PJSC Morshin Mineral Water Factory "Oskar"</v>
          </cell>
          <cell r="M1012">
            <v>43964</v>
          </cell>
          <cell r="N1012" t="str">
            <v>FKG</v>
          </cell>
          <cell r="O1012" t="str">
            <v>Errichtung einer Anlage zur Abfüllung von Mineralwasser in P ET-Flaschen</v>
          </cell>
          <cell r="P1012">
            <v>70402</v>
          </cell>
          <cell r="Q1012" t="str">
            <v>Maschinen für das Ernährungsgewerbe</v>
          </cell>
          <cell r="R1012">
            <v>7</v>
          </cell>
          <cell r="S1012" t="str">
            <v>Agrarsektor und Nahrungsmittelindustrie</v>
          </cell>
          <cell r="T1012">
            <v>704</v>
          </cell>
          <cell r="U1012" t="str">
            <v>Maschinenbau Agrarsektor und Nahrungsmittelindustrie</v>
          </cell>
        </row>
        <row r="1013">
          <cell r="A1013">
            <v>313468900206</v>
          </cell>
          <cell r="B1013">
            <v>24763271</v>
          </cell>
          <cell r="D1013">
            <v>3821575.41</v>
          </cell>
          <cell r="E1013">
            <v>3723730.3200000003</v>
          </cell>
          <cell r="F1013">
            <v>97845.089999999851</v>
          </cell>
          <cell r="G1013">
            <v>100313468</v>
          </cell>
          <cell r="H1013" t="str">
            <v>Export Credits Guarantee Department (ECGD)</v>
          </cell>
          <cell r="I1013">
            <v>26</v>
          </cell>
          <cell r="J1013" t="str">
            <v>Ireland</v>
          </cell>
          <cell r="K1013">
            <v>300314285</v>
          </cell>
          <cell r="L1013" t="str">
            <v>AerCap Ireland Limited</v>
          </cell>
          <cell r="M1013">
            <v>41260</v>
          </cell>
          <cell r="N1013" t="str">
            <v>ABG Darlehen</v>
          </cell>
          <cell r="O1013" t="str">
            <v>1 Airbus A330-300 Fz. mit RR-Triebwerken (MSN 1341)</v>
          </cell>
          <cell r="P1013">
            <v>50621</v>
          </cell>
          <cell r="Q1013" t="str">
            <v>Airbusse</v>
          </cell>
          <cell r="R1013">
            <v>5</v>
          </cell>
          <cell r="S1013" t="str">
            <v>Transport / Infrastruktur</v>
          </cell>
          <cell r="T1013">
            <v>506</v>
          </cell>
          <cell r="U1013" t="str">
            <v>Flugzeuge</v>
          </cell>
        </row>
        <row r="1014">
          <cell r="A1014">
            <v>29724</v>
          </cell>
          <cell r="B1014">
            <v>4700000</v>
          </cell>
          <cell r="D1014">
            <v>4610830.9400000004</v>
          </cell>
          <cell r="E1014">
            <v>3718412.0500000003</v>
          </cell>
          <cell r="F1014">
            <v>892418.89000000013</v>
          </cell>
          <cell r="G1014">
            <v>100602188</v>
          </cell>
          <cell r="H1014" t="str">
            <v>DenizBank AG</v>
          </cell>
          <cell r="I1014">
            <v>52</v>
          </cell>
          <cell r="J1014" t="str">
            <v>Turkey</v>
          </cell>
          <cell r="K1014">
            <v>305210242</v>
          </cell>
          <cell r="L1014" t="str">
            <v>QNB Finans Finansal Kiralama A.S. (QNB Finans Leasing)</v>
          </cell>
          <cell r="M1014">
            <v>44802</v>
          </cell>
          <cell r="N1014" t="str">
            <v>FKG isol.</v>
          </cell>
          <cell r="O1014" t="str">
            <v>Lieferung, Montage und Inbetriebnahme von einem Bagger und F räsmaschinen</v>
          </cell>
          <cell r="P1014">
            <v>51101</v>
          </cell>
          <cell r="Q1014" t="str">
            <v>Bau- und Baustoffmaschinen</v>
          </cell>
          <cell r="R1014">
            <v>5</v>
          </cell>
          <cell r="S1014" t="str">
            <v>Transport / Infrastruktur</v>
          </cell>
          <cell r="T1014">
            <v>511</v>
          </cell>
          <cell r="U1014" t="str">
            <v>Maschinenbau Infrastruktur</v>
          </cell>
          <cell r="V1014" t="str">
            <v>V99.01.01</v>
          </cell>
          <cell r="W1014" t="str">
            <v>Keine der genannten bzw. nicht zutreffend</v>
          </cell>
        </row>
        <row r="1015">
          <cell r="A1015">
            <v>30196</v>
          </cell>
          <cell r="B1015">
            <v>4250000</v>
          </cell>
          <cell r="D1015">
            <v>4683262.540000001</v>
          </cell>
          <cell r="E1015">
            <v>3716875.0400000005</v>
          </cell>
          <cell r="F1015">
            <v>966387.50000000047</v>
          </cell>
          <cell r="G1015">
            <v>100101665</v>
          </cell>
          <cell r="H1015" t="str">
            <v>AKA Ausfuhrkredit-Gesellschaft mit beschränkter Haftung</v>
          </cell>
          <cell r="I1015">
            <v>508</v>
          </cell>
          <cell r="J1015" t="str">
            <v>Brazil</v>
          </cell>
          <cell r="K1015">
            <v>32253</v>
          </cell>
          <cell r="L1015" t="str">
            <v>Artflexiveis Ltda</v>
          </cell>
          <cell r="M1015">
            <v>44851</v>
          </cell>
          <cell r="N1015" t="str">
            <v>FKG</v>
          </cell>
          <cell r="O1015" t="str">
            <v>Lieferung, Montage und Inbetriebnahme einer Blasfolienanlage</v>
          </cell>
          <cell r="P1015">
            <v>80302</v>
          </cell>
          <cell r="Q1015" t="str">
            <v>Anlagen: Herst. von Kunststoffprod.</v>
          </cell>
          <cell r="R1015">
            <v>8</v>
          </cell>
          <cell r="S1015" t="str">
            <v>Verarbeitende Industrie</v>
          </cell>
          <cell r="T1015">
            <v>803</v>
          </cell>
          <cell r="U1015" t="str">
            <v>Kunststoffindustrie</v>
          </cell>
        </row>
        <row r="1016">
          <cell r="A1016">
            <v>600129900038</v>
          </cell>
          <cell r="B1016">
            <v>12603277</v>
          </cell>
          <cell r="D1016">
            <v>3715275.2000000011</v>
          </cell>
          <cell r="E1016">
            <v>3715275.2000000011</v>
          </cell>
          <cell r="F1016">
            <v>0</v>
          </cell>
          <cell r="G1016">
            <v>100600129</v>
          </cell>
          <cell r="H1016" t="str">
            <v>HSBC Bank plc</v>
          </cell>
          <cell r="I1016">
            <v>52</v>
          </cell>
          <cell r="J1016" t="str">
            <v>Turkey</v>
          </cell>
          <cell r="K1016">
            <v>305217520</v>
          </cell>
          <cell r="L1016" t="str">
            <v>Teknik Aluminyum Sanayi A.S.</v>
          </cell>
          <cell r="M1016">
            <v>39321</v>
          </cell>
          <cell r="N1016" t="str">
            <v>FKG</v>
          </cell>
          <cell r="O1016" t="str">
            <v>Lieferung und Errichtung eines Bandwalzwerkes, einschl.notwe ndiger verfahrenstechnischer Medienanlagen- Hydraulik- und P neumatikanlagen- Walzöl- und Schmieranlagen- Dunstabsauganla ge- elektrisch- und regeltechnische Anlagen</v>
          </cell>
          <cell r="P1016">
            <v>80103</v>
          </cell>
          <cell r="Q1016" t="str">
            <v>Warmwalzwerke</v>
          </cell>
          <cell r="R1016">
            <v>8</v>
          </cell>
          <cell r="S1016" t="str">
            <v>Verarbeitende Industrie</v>
          </cell>
          <cell r="T1016">
            <v>801</v>
          </cell>
          <cell r="U1016" t="str">
            <v>Metallindustrie</v>
          </cell>
        </row>
        <row r="1017">
          <cell r="A1017">
            <v>24228</v>
          </cell>
          <cell r="B1017">
            <v>4846000</v>
          </cell>
          <cell r="D1017">
            <v>3979898.65</v>
          </cell>
          <cell r="E1017">
            <v>3682960</v>
          </cell>
          <cell r="F1017">
            <v>296938.64999999991</v>
          </cell>
          <cell r="G1017">
            <v>100125256</v>
          </cell>
          <cell r="H1017" t="str">
            <v>KRONES Aktiengesellschaft</v>
          </cell>
          <cell r="I1017">
            <v>647</v>
          </cell>
          <cell r="J1017" t="str">
            <v>Oman</v>
          </cell>
          <cell r="K1017">
            <v>364701052</v>
          </cell>
          <cell r="L1017" t="str">
            <v>Mohammad Riaz &amp; Partner LLC</v>
          </cell>
          <cell r="M1017">
            <v>44671</v>
          </cell>
          <cell r="N1017" t="str">
            <v>G</v>
          </cell>
          <cell r="O1017" t="str">
            <v>Lieferung, Montage und Inbetriebnahme einer Abfüllanlage für  stilles Wasser inPET-Flaschen mit einer Leistung von 45.000  Flaschen pro Stunde</v>
          </cell>
          <cell r="P1017">
            <v>70205</v>
          </cell>
          <cell r="Q1017" t="str">
            <v>Anlagen: Herstellung von Getränken</v>
          </cell>
          <cell r="R1017">
            <v>7</v>
          </cell>
          <cell r="S1017" t="str">
            <v>Agrarsektor und Nahrungsmittelindustrie</v>
          </cell>
          <cell r="T1017">
            <v>702</v>
          </cell>
          <cell r="U1017" t="str">
            <v>Anlagen zur Nahrungsmittelverarbeitung</v>
          </cell>
          <cell r="Y1017">
            <v>45108</v>
          </cell>
        </row>
        <row r="1018">
          <cell r="A1018">
            <v>317608900101</v>
          </cell>
          <cell r="B1018">
            <v>7670874</v>
          </cell>
          <cell r="D1018">
            <v>4489651.74</v>
          </cell>
          <cell r="E1018">
            <v>3680042.41</v>
          </cell>
          <cell r="F1018">
            <v>809609.33000000007</v>
          </cell>
          <cell r="G1018">
            <v>100317608</v>
          </cell>
          <cell r="H1018" t="str">
            <v>Oesterreichische Kontrollbank Aktiengesellschaft</v>
          </cell>
          <cell r="I1018">
            <v>52</v>
          </cell>
          <cell r="J1018" t="str">
            <v>Turkey</v>
          </cell>
          <cell r="K1018">
            <v>305224465</v>
          </cell>
          <cell r="L1018" t="str">
            <v>Tatmetal Celik Sanayi ve Ticaret A.S.</v>
          </cell>
          <cell r="M1018">
            <v>43342</v>
          </cell>
          <cell r="N1018" t="str">
            <v>FKG isol.</v>
          </cell>
          <cell r="O1018" t="str">
            <v>1 Beizlinie mit Säureregenerationsanlageinkl. Montage-/Inbet riebnahmeüberwachung</v>
          </cell>
          <cell r="P1018">
            <v>80601</v>
          </cell>
          <cell r="Q1018" t="str">
            <v>Maschinen für Metallerzeugnisse</v>
          </cell>
          <cell r="R1018">
            <v>8</v>
          </cell>
          <cell r="S1018" t="str">
            <v>Verarbeitende Industrie</v>
          </cell>
          <cell r="T1018">
            <v>806</v>
          </cell>
          <cell r="U1018" t="str">
            <v>Maschinenbau für die verarbeitende Industrie</v>
          </cell>
        </row>
        <row r="1019">
          <cell r="A1019">
            <v>17380</v>
          </cell>
          <cell r="B1019">
            <v>5340000</v>
          </cell>
          <cell r="D1019">
            <v>4553217.8499999996</v>
          </cell>
          <cell r="E1019">
            <v>3671949.8699999996</v>
          </cell>
          <cell r="F1019">
            <v>881267.98</v>
          </cell>
          <cell r="G1019">
            <v>100182709</v>
          </cell>
          <cell r="H1019" t="str">
            <v>Landesbank Baden-Württemberg</v>
          </cell>
          <cell r="I1019">
            <v>52</v>
          </cell>
          <cell r="J1019" t="str">
            <v>Turkey</v>
          </cell>
          <cell r="K1019">
            <v>305206362</v>
          </cell>
          <cell r="L1019" t="str">
            <v>Gülsan Sentetik Dokuma Sanayi ve Ticaret A.S.</v>
          </cell>
          <cell r="M1019">
            <v>44384</v>
          </cell>
          <cell r="N1019" t="str">
            <v>FKG isol.</v>
          </cell>
          <cell r="O1019" t="str">
            <v>Lieferung, Montage und Inbetriebnahme einer Anlage zur Herst ellung von Filtervliesen</v>
          </cell>
          <cell r="P1019">
            <v>80603</v>
          </cell>
          <cell r="Q1019" t="str">
            <v>Maschinen für Kunststoffindustrie</v>
          </cell>
          <cell r="R1019">
            <v>8</v>
          </cell>
          <cell r="S1019" t="str">
            <v>Verarbeitende Industrie</v>
          </cell>
          <cell r="T1019">
            <v>806</v>
          </cell>
          <cell r="U1019" t="str">
            <v>Maschinenbau für die verarbeitende Industrie</v>
          </cell>
        </row>
        <row r="1020">
          <cell r="A1020">
            <v>163405900580</v>
          </cell>
          <cell r="B1020">
            <v>12090000</v>
          </cell>
          <cell r="D1020">
            <v>4258541.47</v>
          </cell>
          <cell r="E1020">
            <v>3671156.4400000004</v>
          </cell>
          <cell r="F1020">
            <v>587385.02999999933</v>
          </cell>
          <cell r="G1020">
            <v>100163405</v>
          </cell>
          <cell r="H1020" t="str">
            <v>DZ BANK AG Deutsche Zentral-Genossenschaftsbank, Frankfurt am Main</v>
          </cell>
          <cell r="I1020">
            <v>720</v>
          </cell>
          <cell r="J1020" t="str">
            <v>China</v>
          </cell>
          <cell r="K1020">
            <v>372011414</v>
          </cell>
          <cell r="L1020" t="str">
            <v>Liansheng Paper Industry (Longhai) Co. Ltd.</v>
          </cell>
          <cell r="M1020">
            <v>42867</v>
          </cell>
          <cell r="N1020" t="str">
            <v>FKG</v>
          </cell>
          <cell r="O1020" t="str">
            <v>Papiermaschine für Verpackungspapier auf AltpapierbasisLiefe rung und Montage</v>
          </cell>
          <cell r="P1020">
            <v>60202</v>
          </cell>
          <cell r="Q1020" t="str">
            <v>Anlagen: Herst. von Papier, Pappe</v>
          </cell>
          <cell r="R1020">
            <v>6</v>
          </cell>
          <cell r="S1020" t="str">
            <v>Papier-, Holz-, Leder- und Textilindustrie</v>
          </cell>
          <cell r="T1020">
            <v>602</v>
          </cell>
          <cell r="U1020" t="str">
            <v>Papier- und Zellstoffherstellung</v>
          </cell>
        </row>
        <row r="1021">
          <cell r="A1021">
            <v>163405900575</v>
          </cell>
          <cell r="B1021">
            <v>14998051</v>
          </cell>
          <cell r="D1021">
            <v>4331184.4799999995</v>
          </cell>
          <cell r="E1021">
            <v>3670495.3200000003</v>
          </cell>
          <cell r="F1021">
            <v>660689.15999999922</v>
          </cell>
          <cell r="G1021">
            <v>100163405</v>
          </cell>
          <cell r="H1021" t="str">
            <v>DZ BANK AG Deutsche Zentral-Genossenschaftsbank, Frankfurt am Main</v>
          </cell>
          <cell r="I1021">
            <v>52</v>
          </cell>
          <cell r="J1021" t="str">
            <v>Turkey</v>
          </cell>
          <cell r="K1021">
            <v>305223969</v>
          </cell>
          <cell r="L1021" t="str">
            <v>Okman Enerji Elektrik Üretim ve Yatirim A.S.</v>
          </cell>
          <cell r="M1021">
            <v>42515</v>
          </cell>
          <cell r="N1021" t="str">
            <v>FKG isol.</v>
          </cell>
          <cell r="O1021" t="str">
            <v>Exportgeschäft A:Turbinen, Rotorblätter, Triebstränge, Umric hter, Betriebs-und Überwachungs-systeme und TurmbolzenExport geschäft B:Türme, Montage (inklusive Fundamentierungsarbeite n) undInbetriebnahme*Exporteur: Nordex Energy GmbH, Ha</v>
          </cell>
          <cell r="P1021">
            <v>40103</v>
          </cell>
          <cell r="Q1021" t="str">
            <v>Windkraft</v>
          </cell>
          <cell r="R1021">
            <v>4</v>
          </cell>
          <cell r="S1021" t="str">
            <v>Energie</v>
          </cell>
          <cell r="T1021">
            <v>401</v>
          </cell>
          <cell r="U1021" t="str">
            <v>Erneuerbare Energien</v>
          </cell>
          <cell r="Y1021">
            <v>42916</v>
          </cell>
        </row>
        <row r="1022">
          <cell r="A1022">
            <v>109361900601</v>
          </cell>
          <cell r="B1022">
            <v>74214171</v>
          </cell>
          <cell r="D1022">
            <v>3803703.92</v>
          </cell>
          <cell r="E1022">
            <v>3658404.37</v>
          </cell>
          <cell r="F1022">
            <v>145299.54999999981</v>
          </cell>
          <cell r="G1022">
            <v>100109361</v>
          </cell>
          <cell r="H1022" t="str">
            <v>DEUTSCHE BANK AKTIENGESELLSCHAFT</v>
          </cell>
          <cell r="I1022">
            <v>508</v>
          </cell>
          <cell r="J1022" t="str">
            <v>Brazil</v>
          </cell>
          <cell r="K1022">
            <v>350804799</v>
          </cell>
          <cell r="L1022" t="str">
            <v>FCA FIAT Chrysler Automoveis Brasil Ltda.</v>
          </cell>
          <cell r="M1022">
            <v>42122</v>
          </cell>
          <cell r="N1022" t="str">
            <v>FKG isol.</v>
          </cell>
          <cell r="O1022" t="str">
            <v>Lieferung und Montage von Zuluftanlagen, Öfen, der gesamtenE lektrik sowie Anlagen zur Vorbehandlung undkataphoretischen Tauchlackierung, für die Erweiterung undErneuerung der Lacki eranlagen (linie 1 + 2) des FiatWerkes in Betim*Exporteur:</v>
          </cell>
          <cell r="P1022">
            <v>50501</v>
          </cell>
          <cell r="Q1022" t="str">
            <v>Anlagen: Bau von KFZ/-Motoren</v>
          </cell>
          <cell r="R1022">
            <v>5</v>
          </cell>
          <cell r="S1022" t="str">
            <v>Transport / Infrastruktur</v>
          </cell>
          <cell r="T1022">
            <v>505</v>
          </cell>
          <cell r="U1022" t="str">
            <v>Anlagen zum Bau von Transportmitteln</v>
          </cell>
        </row>
        <row r="1023">
          <cell r="A1023">
            <v>29531</v>
          </cell>
          <cell r="B1023">
            <v>4290000</v>
          </cell>
          <cell r="D1023">
            <v>4311926.4400000004</v>
          </cell>
          <cell r="E1023">
            <v>3654174.96</v>
          </cell>
          <cell r="F1023">
            <v>657751.48000000045</v>
          </cell>
          <cell r="G1023">
            <v>100101665</v>
          </cell>
          <cell r="H1023" t="str">
            <v>AKA Ausfuhrkredit-Gesellschaft mit beschränkter Haftung</v>
          </cell>
          <cell r="I1023">
            <v>85</v>
          </cell>
          <cell r="J1023" t="str">
            <v>Uzbekistan</v>
          </cell>
          <cell r="K1023">
            <v>308500032</v>
          </cell>
          <cell r="L1023" t="str">
            <v>Uzbek Industrial &amp; Construction Bank JSCB (Uzpromstroybank)</v>
          </cell>
          <cell r="M1023">
            <v>44797</v>
          </cell>
          <cell r="N1023" t="str">
            <v>FKG isol.</v>
          </cell>
          <cell r="O1023" t="str">
            <v>Engineering und Lieferung einer Kompaktier-Granulieranlage z ur Herstellungverschiedener granulierter Düngemittel inkl. M ontageüberwachung</v>
          </cell>
          <cell r="P1023">
            <v>30201</v>
          </cell>
          <cell r="Q1023" t="str">
            <v>Anlagen: Herst. von Düngemitteln</v>
          </cell>
          <cell r="R1023">
            <v>3</v>
          </cell>
          <cell r="S1023" t="str">
            <v>Chemie</v>
          </cell>
          <cell r="T1023">
            <v>302</v>
          </cell>
          <cell r="U1023" t="str">
            <v>Düngemittel</v>
          </cell>
        </row>
        <row r="1024">
          <cell r="A1024">
            <v>182709900830</v>
          </cell>
          <cell r="B1024">
            <v>21299000</v>
          </cell>
          <cell r="D1024">
            <v>3999826.66</v>
          </cell>
          <cell r="E1024">
            <v>3652507.52</v>
          </cell>
          <cell r="F1024">
            <v>347319.14000000013</v>
          </cell>
          <cell r="G1024">
            <v>100182709</v>
          </cell>
          <cell r="H1024" t="str">
            <v>Landesbank Baden-Württemberg</v>
          </cell>
          <cell r="I1024">
            <v>664</v>
          </cell>
          <cell r="J1024" t="str">
            <v>India</v>
          </cell>
          <cell r="K1024">
            <v>366415732</v>
          </cell>
          <cell r="L1024" t="str">
            <v>Ramkrishna Forgings Ltd.</v>
          </cell>
          <cell r="M1024">
            <v>41474</v>
          </cell>
          <cell r="N1024" t="str">
            <v>FKG</v>
          </cell>
          <cell r="O1024" t="str">
            <v>Kurbelwellen und Achsschenkel im Zusammenhang mit derErricht ung einer Schmiedelinie für LKW Achsen</v>
          </cell>
          <cell r="P1024">
            <v>80601</v>
          </cell>
          <cell r="Q1024" t="str">
            <v>Maschinen für Metallerzeugnisse</v>
          </cell>
          <cell r="R1024">
            <v>8</v>
          </cell>
          <cell r="S1024" t="str">
            <v>Verarbeitende Industrie</v>
          </cell>
          <cell r="T1024">
            <v>806</v>
          </cell>
          <cell r="U1024" t="str">
            <v>Maschinenbau für die verarbeitende Industrie</v>
          </cell>
        </row>
        <row r="1025">
          <cell r="A1025">
            <v>109361900522</v>
          </cell>
          <cell r="B1025">
            <v>27993753</v>
          </cell>
          <cell r="D1025">
            <v>4102165.8</v>
          </cell>
          <cell r="E1025">
            <v>3642855.9000000004</v>
          </cell>
          <cell r="F1025">
            <v>459309.89999999944</v>
          </cell>
          <cell r="G1025">
            <v>100109361</v>
          </cell>
          <cell r="H1025" t="str">
            <v>DEUTSCHE BANK AKTIENGESELLSCHAFT</v>
          </cell>
          <cell r="I1025">
            <v>664</v>
          </cell>
          <cell r="J1025" t="str">
            <v>India</v>
          </cell>
          <cell r="K1025">
            <v>366417711</v>
          </cell>
          <cell r="L1025" t="str">
            <v>Reliance Cement Company Pvt.Ltd.</v>
          </cell>
          <cell r="M1025">
            <v>41172</v>
          </cell>
          <cell r="N1025" t="str">
            <v>FKG isol.</v>
          </cell>
          <cell r="O1025" t="str">
            <v>Mahlanlagen von Zementproduktionen inkl. Lieferungen*Exporte ure: ThyssenKrupp Polysius AG, Beckum,Loesche GmbH, Düsseldo rf,Loesche India Pvt. Ltd. Delhi.</v>
          </cell>
          <cell r="P1025">
            <v>51102</v>
          </cell>
          <cell r="Q1025" t="str">
            <v>Maschinen zum Baustoffmaschinen-Bau</v>
          </cell>
          <cell r="R1025">
            <v>5</v>
          </cell>
          <cell r="S1025" t="str">
            <v>Transport / Infrastruktur</v>
          </cell>
          <cell r="T1025">
            <v>511</v>
          </cell>
          <cell r="U1025" t="str">
            <v>Maschinenbau Infrastruktur</v>
          </cell>
        </row>
        <row r="1026">
          <cell r="A1026">
            <v>313468900277</v>
          </cell>
          <cell r="B1026">
            <v>11875311</v>
          </cell>
          <cell r="D1026">
            <v>4197459.92</v>
          </cell>
          <cell r="E1026">
            <v>3625010.4299999997</v>
          </cell>
          <cell r="F1026">
            <v>572449.49000000022</v>
          </cell>
          <cell r="G1026">
            <v>100313468</v>
          </cell>
          <cell r="H1026" t="str">
            <v>Export Credits Guarantee Department (ECGD)</v>
          </cell>
          <cell r="I1026">
            <v>664</v>
          </cell>
          <cell r="J1026" t="str">
            <v>India</v>
          </cell>
          <cell r="K1026">
            <v>366415770</v>
          </cell>
          <cell r="L1026" t="str">
            <v>Interglobe Aviation Pte. Ltd.</v>
          </cell>
          <cell r="M1026">
            <v>41983</v>
          </cell>
          <cell r="N1026" t="str">
            <v>ABG Darlehen</v>
          </cell>
          <cell r="O1026" t="str">
            <v>1 Airbus A320-200 Fz. mit IAE-Triebwerken (MSN 6289)</v>
          </cell>
          <cell r="P1026">
            <v>50621</v>
          </cell>
          <cell r="Q1026" t="str">
            <v>Airbusse</v>
          </cell>
          <cell r="R1026">
            <v>5</v>
          </cell>
          <cell r="S1026" t="str">
            <v>Transport / Infrastruktur</v>
          </cell>
          <cell r="T1026">
            <v>506</v>
          </cell>
          <cell r="U1026" t="str">
            <v>Flugzeuge</v>
          </cell>
        </row>
        <row r="1027">
          <cell r="A1027">
            <v>109361900540</v>
          </cell>
          <cell r="B1027">
            <v>39981826</v>
          </cell>
          <cell r="D1027">
            <v>3868964.44</v>
          </cell>
          <cell r="E1027">
            <v>3623447.64</v>
          </cell>
          <cell r="F1027">
            <v>245516.79999999981</v>
          </cell>
          <cell r="G1027">
            <v>100109361</v>
          </cell>
          <cell r="H1027" t="str">
            <v>DEUTSCHE BANK AKTIENGESELLSCHAFT</v>
          </cell>
          <cell r="I1027">
            <v>528</v>
          </cell>
          <cell r="J1027" t="str">
            <v>Argentina</v>
          </cell>
          <cell r="K1027">
            <v>352812109</v>
          </cell>
          <cell r="L1027" t="str">
            <v>Molino Canuelas S.A.C.I.F.I.A.</v>
          </cell>
          <cell r="M1027">
            <v>41557</v>
          </cell>
          <cell r="N1027" t="str">
            <v>FKG</v>
          </cell>
          <cell r="O1027" t="str">
            <v>1 Mühle sowie 10 Weiterverarbeitungslinien zur Herstellungvo n Verpackung von Croissants, Pizzas, Blätterteig, Pasta,Crac ker, Paniermehl, Rundbrote, Kekse, Muffins + Donutssowie 6 w eiter Einzelmaschinen</v>
          </cell>
          <cell r="P1027">
            <v>70402</v>
          </cell>
          <cell r="Q1027" t="str">
            <v>Maschinen für das Ernährungsgewerbe</v>
          </cell>
          <cell r="R1027">
            <v>7</v>
          </cell>
          <cell r="S1027" t="str">
            <v>Agrarsektor und Nahrungsmittelindustrie</v>
          </cell>
          <cell r="T1027">
            <v>704</v>
          </cell>
          <cell r="U1027" t="str">
            <v>Maschinenbau Agrarsektor und Nahrungsmittelindustrie</v>
          </cell>
        </row>
        <row r="1028">
          <cell r="A1028">
            <v>601108900026</v>
          </cell>
          <cell r="B1028">
            <v>9123545</v>
          </cell>
          <cell r="D1028">
            <v>3927063.79</v>
          </cell>
          <cell r="E1028">
            <v>3621165.8000000003</v>
          </cell>
          <cell r="F1028">
            <v>305897.98999999976</v>
          </cell>
          <cell r="G1028">
            <v>100601108</v>
          </cell>
          <cell r="H1028" t="str">
            <v>Raiffeisen Bank International AG</v>
          </cell>
          <cell r="I1028">
            <v>84</v>
          </cell>
          <cell r="J1028" t="str">
            <v>Ukraine</v>
          </cell>
          <cell r="K1028">
            <v>308406854</v>
          </cell>
          <cell r="L1028" t="str">
            <v>Farm Enterprise Organic Systems</v>
          </cell>
          <cell r="M1028">
            <v>43258</v>
          </cell>
          <cell r="N1028" t="str">
            <v>FKG</v>
          </cell>
          <cell r="O1028" t="str">
            <v>Tomatentrocknungsanlage zur Herstellung von Tomatenpulver-En gineering, Lieferung und Montageüberwachung</v>
          </cell>
          <cell r="P1028">
            <v>70402</v>
          </cell>
          <cell r="Q1028" t="str">
            <v>Maschinen für das Ernährungsgewerbe</v>
          </cell>
          <cell r="R1028">
            <v>7</v>
          </cell>
          <cell r="S1028" t="str">
            <v>Agrarsektor und Nahrungsmittelindustrie</v>
          </cell>
          <cell r="T1028">
            <v>704</v>
          </cell>
          <cell r="U1028" t="str">
            <v>Maschinenbau Agrarsektor und Nahrungsmittelindustrie</v>
          </cell>
        </row>
        <row r="1029">
          <cell r="A1029">
            <v>313468900278</v>
          </cell>
          <cell r="B1029">
            <v>11875311</v>
          </cell>
          <cell r="D1029">
            <v>4165992.83</v>
          </cell>
          <cell r="E1029">
            <v>3597834.8400000003</v>
          </cell>
          <cell r="F1029">
            <v>568157.98999999976</v>
          </cell>
          <cell r="G1029">
            <v>100313468</v>
          </cell>
          <cell r="H1029" t="str">
            <v>Export Credits Guarantee Department (ECGD)</v>
          </cell>
          <cell r="I1029">
            <v>664</v>
          </cell>
          <cell r="J1029" t="str">
            <v>India</v>
          </cell>
          <cell r="K1029">
            <v>366415770</v>
          </cell>
          <cell r="L1029" t="str">
            <v>Interglobe Aviation Pte. Ltd.</v>
          </cell>
          <cell r="M1029">
            <v>41991</v>
          </cell>
          <cell r="N1029" t="str">
            <v>ABG Darlehen</v>
          </cell>
          <cell r="O1029" t="str">
            <v>1 Airbus A320-200 Fz. mit IAE-Triebwerken (MSN 6275)</v>
          </cell>
          <cell r="P1029">
            <v>50621</v>
          </cell>
          <cell r="Q1029" t="str">
            <v>Airbusse</v>
          </cell>
          <cell r="R1029">
            <v>5</v>
          </cell>
          <cell r="S1029" t="str">
            <v>Transport / Infrastruktur</v>
          </cell>
          <cell r="T1029">
            <v>506</v>
          </cell>
          <cell r="U1029" t="str">
            <v>Flugzeuge</v>
          </cell>
        </row>
        <row r="1030">
          <cell r="A1030">
            <v>30728</v>
          </cell>
          <cell r="B1030">
            <v>4700120</v>
          </cell>
          <cell r="D1030">
            <v>3572091.2</v>
          </cell>
          <cell r="E1030">
            <v>3572091.2</v>
          </cell>
          <cell r="F1030">
            <v>0</v>
          </cell>
          <cell r="G1030">
            <v>100297459</v>
          </cell>
          <cell r="H1030" t="str">
            <v>J.M. Voith SE &amp; Co. KG</v>
          </cell>
          <cell r="I1030">
            <v>720</v>
          </cell>
          <cell r="J1030" t="str">
            <v>China</v>
          </cell>
          <cell r="K1030">
            <v>40928</v>
          </cell>
          <cell r="L1030" t="str">
            <v>Sateri (Changzhou) Fibre Co., LTD.</v>
          </cell>
          <cell r="M1030">
            <v>44756</v>
          </cell>
          <cell r="N1030" t="str">
            <v>G + FG + G GG</v>
          </cell>
          <cell r="O1030" t="str">
            <v>Lieferung, Montage- und Inbetriebnahmeüberwachung eines Hydr oformers füreine Produktionslinie zur Herstellung von feucht em Toilettenpapier.</v>
          </cell>
          <cell r="P1030">
            <v>60200</v>
          </cell>
          <cell r="Q1030" t="str">
            <v>Papier- und Zellstoffherstellung</v>
          </cell>
          <cell r="R1030">
            <v>6</v>
          </cell>
          <cell r="S1030" t="str">
            <v>Papier-, Holz-, Leder- und Textilindustrie</v>
          </cell>
          <cell r="T1030">
            <v>602</v>
          </cell>
          <cell r="U1030" t="str">
            <v>Papier- und Zellstoffherstellung</v>
          </cell>
          <cell r="V1030" t="str">
            <v>V03.01.04.</v>
          </cell>
          <cell r="W1030" t="str">
            <v>Papier- und Holzindustrie</v>
          </cell>
          <cell r="Y1030">
            <v>45412</v>
          </cell>
        </row>
        <row r="1031">
          <cell r="A1031">
            <v>170908901360</v>
          </cell>
          <cell r="B1031">
            <v>8750753</v>
          </cell>
          <cell r="D1031">
            <v>4140347.79</v>
          </cell>
          <cell r="E1031">
            <v>3569265.34</v>
          </cell>
          <cell r="F1031">
            <v>571082.45000000019</v>
          </cell>
          <cell r="G1031">
            <v>100170908</v>
          </cell>
          <cell r="H1031" t="str">
            <v>COMMERZBANK Aktiengesellschaft</v>
          </cell>
          <cell r="I1031">
            <v>85</v>
          </cell>
          <cell r="J1031" t="str">
            <v>Uzbekistan</v>
          </cell>
          <cell r="K1031">
            <v>308500034</v>
          </cell>
          <cell r="L1031" t="str">
            <v>Joint-Stock Commercial Bank Asaka</v>
          </cell>
          <cell r="M1031">
            <v>43339</v>
          </cell>
          <cell r="N1031" t="str">
            <v>FKG</v>
          </cell>
          <cell r="O1031" t="str">
            <v>Spinnereivorbereitungsmaschinen, Spinnereianlage/ Klima- und Filteranlage, sowie Laborausrüstung und Kannen,inkl. Montage</v>
          </cell>
          <cell r="P1031">
            <v>80602</v>
          </cell>
          <cell r="Q1031" t="str">
            <v>Maschinen: Prod. von Naturprodukten</v>
          </cell>
          <cell r="R1031">
            <v>8</v>
          </cell>
          <cell r="S1031" t="str">
            <v>Verarbeitende Industrie</v>
          </cell>
          <cell r="T1031">
            <v>806</v>
          </cell>
          <cell r="U1031" t="str">
            <v>Maschinenbau für die verarbeitende Industrie</v>
          </cell>
        </row>
        <row r="1032">
          <cell r="A1032">
            <v>320477900152</v>
          </cell>
          <cell r="B1032">
            <v>62727880</v>
          </cell>
          <cell r="D1032">
            <v>3713716.25</v>
          </cell>
          <cell r="E1032">
            <v>3568972.22</v>
          </cell>
          <cell r="F1032">
            <v>144744.0299999998</v>
          </cell>
          <cell r="G1032">
            <v>100320477</v>
          </cell>
          <cell r="H1032" t="str">
            <v>BPIFRANCE ASSURANCE EXPORT</v>
          </cell>
          <cell r="I1032">
            <v>728</v>
          </cell>
          <cell r="J1032" t="str">
            <v>South Korea</v>
          </cell>
          <cell r="K1032">
            <v>372800372</v>
          </cell>
          <cell r="L1032" t="str">
            <v>Korean Air Lines Co. Ltd. (BRN 110-81-14794)</v>
          </cell>
          <cell r="M1032">
            <v>40781</v>
          </cell>
          <cell r="N1032" t="str">
            <v>ABG Darlehen</v>
          </cell>
          <cell r="O1032" t="str">
            <v>1 Airbus A380-800 Fz. mit EA-Triebwerken (MSN 39)</v>
          </cell>
          <cell r="P1032">
            <v>50621</v>
          </cell>
          <cell r="Q1032" t="str">
            <v>Airbusse</v>
          </cell>
          <cell r="R1032">
            <v>5</v>
          </cell>
          <cell r="S1032" t="str">
            <v>Transport / Infrastruktur</v>
          </cell>
          <cell r="T1032">
            <v>506</v>
          </cell>
          <cell r="U1032" t="str">
            <v>Flugzeuge</v>
          </cell>
        </row>
        <row r="1033">
          <cell r="A1033">
            <v>190697900739</v>
          </cell>
          <cell r="B1033">
            <v>7743166</v>
          </cell>
          <cell r="D1033">
            <v>4047383.8399999994</v>
          </cell>
          <cell r="E1033">
            <v>3568657.0099999993</v>
          </cell>
          <cell r="F1033">
            <v>478726.83000000007</v>
          </cell>
          <cell r="G1033">
            <v>100190697</v>
          </cell>
          <cell r="H1033" t="str">
            <v>Landesbank Hessen-Thüringen Girozentrale</v>
          </cell>
          <cell r="I1033">
            <v>84</v>
          </cell>
          <cell r="J1033" t="str">
            <v>Ukraine</v>
          </cell>
          <cell r="K1033">
            <v>308405138</v>
          </cell>
          <cell r="L1033" t="str">
            <v>LLC Oleksandriyskij Sugar Plant</v>
          </cell>
          <cell r="M1033">
            <v>43690</v>
          </cell>
          <cell r="N1033" t="str">
            <v>FKG</v>
          </cell>
          <cell r="O1033" t="str">
            <v>Landwirtschaftliche Maschinen und AnlagenLieferung und Insta llation</v>
          </cell>
          <cell r="P1033">
            <v>70401</v>
          </cell>
          <cell r="Q1033" t="str">
            <v>Maschinen für die Landwirtschaft</v>
          </cell>
          <cell r="R1033">
            <v>7</v>
          </cell>
          <cell r="S1033" t="str">
            <v>Agrarsektor und Nahrungsmittelindustrie</v>
          </cell>
          <cell r="T1033">
            <v>704</v>
          </cell>
          <cell r="U1033" t="str">
            <v>Maschinenbau Agrarsektor und Nahrungsmittelindustrie</v>
          </cell>
        </row>
        <row r="1034">
          <cell r="A1034">
            <v>14552</v>
          </cell>
          <cell r="B1034">
            <v>5100000</v>
          </cell>
          <cell r="D1034">
            <v>4413587.34</v>
          </cell>
          <cell r="E1034">
            <v>3559344.62</v>
          </cell>
          <cell r="F1034">
            <v>854242.71999999974</v>
          </cell>
          <cell r="G1034">
            <v>100170908</v>
          </cell>
          <cell r="H1034" t="str">
            <v>COMMERZBANK Aktiengesellschaft</v>
          </cell>
          <cell r="I1034">
            <v>30</v>
          </cell>
          <cell r="J1034" t="str">
            <v>Sweden</v>
          </cell>
          <cell r="K1034">
            <v>303004481</v>
          </cell>
          <cell r="L1034" t="str">
            <v>Fitesa Sweden AB</v>
          </cell>
          <cell r="M1034">
            <v>44356</v>
          </cell>
          <cell r="N1034" t="str">
            <v>FKG isol.</v>
          </cell>
          <cell r="O1034" t="str">
            <v>Erweiterung einer bestehenden Reicofil-Anlage zur Herstellun g von Spinnvlies um einen Meltblow-Balken</v>
          </cell>
          <cell r="P1034">
            <v>80301</v>
          </cell>
          <cell r="Q1034" t="str">
            <v>Anlagen: Herst. von Kunststoffen</v>
          </cell>
          <cell r="R1034">
            <v>8</v>
          </cell>
          <cell r="S1034" t="str">
            <v>Verarbeitende Industrie</v>
          </cell>
          <cell r="T1034">
            <v>803</v>
          </cell>
          <cell r="U1034" t="str">
            <v>Kunststoffindustrie</v>
          </cell>
          <cell r="Y1034">
            <v>44712</v>
          </cell>
        </row>
        <row r="1035">
          <cell r="A1035">
            <v>600243900126</v>
          </cell>
          <cell r="B1035">
            <v>48176597</v>
          </cell>
          <cell r="D1035">
            <v>4093541.1199999996</v>
          </cell>
          <cell r="E1035">
            <v>3559275.77</v>
          </cell>
          <cell r="F1035">
            <v>534265.34999999963</v>
          </cell>
          <cell r="G1035">
            <v>100600243</v>
          </cell>
          <cell r="H1035" t="str">
            <v>Citibank N.A., London Branch</v>
          </cell>
          <cell r="I1035">
            <v>688</v>
          </cell>
          <cell r="J1035" t="str">
            <v>Vietnam</v>
          </cell>
          <cell r="K1035">
            <v>368809088</v>
          </cell>
          <cell r="L1035" t="str">
            <v>Vietnam Airlines JSC</v>
          </cell>
          <cell r="M1035">
            <v>41535</v>
          </cell>
          <cell r="N1035" t="str">
            <v>ABG Darlehen</v>
          </cell>
          <cell r="O1035" t="str">
            <v>1 Airbus A321-200 Fz. mit IAE-Triebwerken (MSN 5709)</v>
          </cell>
          <cell r="P1035">
            <v>50621</v>
          </cell>
          <cell r="Q1035" t="str">
            <v>Airbusse</v>
          </cell>
          <cell r="R1035">
            <v>5</v>
          </cell>
          <cell r="S1035" t="str">
            <v>Transport / Infrastruktur</v>
          </cell>
          <cell r="T1035">
            <v>506</v>
          </cell>
          <cell r="U1035" t="str">
            <v>Flugzeuge</v>
          </cell>
        </row>
        <row r="1036">
          <cell r="A1036">
            <v>166454900469</v>
          </cell>
          <cell r="B1036">
            <v>6936200</v>
          </cell>
          <cell r="D1036">
            <v>4982975.38</v>
          </cell>
          <cell r="E1036">
            <v>3559268.0599999996</v>
          </cell>
          <cell r="F1036">
            <v>1423707.3200000003</v>
          </cell>
          <cell r="G1036">
            <v>100166454</v>
          </cell>
          <cell r="H1036" t="str">
            <v>Bayerische Landesbank</v>
          </cell>
          <cell r="I1036">
            <v>52</v>
          </cell>
          <cell r="J1036" t="str">
            <v>Turkey</v>
          </cell>
          <cell r="K1036">
            <v>305223437</v>
          </cell>
          <cell r="L1036" t="str">
            <v>Alize Enerji Elektrik Üretim A.S.</v>
          </cell>
          <cell r="M1036">
            <v>42689</v>
          </cell>
          <cell r="N1036" t="str">
            <v>FKG isol.</v>
          </cell>
          <cell r="O1036" t="str">
            <v>Erweiterung des Windparks Cesme um 4 Windturbinen*Exporteur:  Enercon GmbH, Aurich,Enercon Rüzgar Enerji Santrali Kurulum  HizmetleriLtd. Sti.,Ankara.</v>
          </cell>
          <cell r="P1036">
            <v>40103</v>
          </cell>
          <cell r="Q1036" t="str">
            <v>Windkraft</v>
          </cell>
          <cell r="R1036">
            <v>4</v>
          </cell>
          <cell r="S1036" t="str">
            <v>Energie</v>
          </cell>
          <cell r="T1036">
            <v>401</v>
          </cell>
          <cell r="U1036" t="str">
            <v>Erneuerbare Energien</v>
          </cell>
        </row>
        <row r="1037">
          <cell r="A1037">
            <v>163337903585</v>
          </cell>
          <cell r="B1037">
            <v>21825335</v>
          </cell>
          <cell r="D1037">
            <v>3762286.58</v>
          </cell>
          <cell r="E1037">
            <v>3550105.96</v>
          </cell>
          <cell r="F1037">
            <v>212180.62000000011</v>
          </cell>
          <cell r="G1037">
            <v>100163337</v>
          </cell>
          <cell r="H1037" t="str">
            <v>UniCredit Bank AG</v>
          </cell>
          <cell r="I1037">
            <v>81</v>
          </cell>
          <cell r="J1037" t="str">
            <v>Russia</v>
          </cell>
          <cell r="K1037">
            <v>308121218</v>
          </cell>
          <cell r="L1037" t="str">
            <v>Silva LLC</v>
          </cell>
          <cell r="M1037">
            <v>43426</v>
          </cell>
          <cell r="N1037" t="str">
            <v>FKG</v>
          </cell>
          <cell r="O1037" t="str">
            <v>200 Nutz- und Transportfahrzeuge für die Holzwerkstoffindus- trie</v>
          </cell>
          <cell r="P1037">
            <v>50601</v>
          </cell>
          <cell r="Q1037" t="str">
            <v>Lastkraftwagen</v>
          </cell>
          <cell r="R1037">
            <v>5</v>
          </cell>
          <cell r="S1037" t="str">
            <v>Transport / Infrastruktur</v>
          </cell>
          <cell r="T1037">
            <v>506</v>
          </cell>
          <cell r="U1037" t="str">
            <v>Transportmittel (ohne Flugzeug und Schiff)</v>
          </cell>
        </row>
        <row r="1038">
          <cell r="A1038">
            <v>163405900569</v>
          </cell>
          <cell r="B1038">
            <v>35510674</v>
          </cell>
          <cell r="D1038">
            <v>3753465.6100000003</v>
          </cell>
          <cell r="E1038">
            <v>3543677.37</v>
          </cell>
          <cell r="F1038">
            <v>209788.24000000022</v>
          </cell>
          <cell r="G1038">
            <v>100163405</v>
          </cell>
          <cell r="H1038" t="str">
            <v>DZ BANK AG Deutsche Zentral-Genossenschaftsbank, Frankfurt am Main</v>
          </cell>
          <cell r="I1038">
            <v>81</v>
          </cell>
          <cell r="J1038" t="str">
            <v>Russia</v>
          </cell>
          <cell r="K1038">
            <v>308101520</v>
          </cell>
          <cell r="L1038" t="str">
            <v>PAO Sberbank of Russia</v>
          </cell>
          <cell r="M1038">
            <v>41711</v>
          </cell>
          <cell r="N1038" t="str">
            <v>FKG</v>
          </cell>
          <cell r="O1038" t="str">
            <v>Maschinenausrüstung für eine Spanplatten Produktionsanlage</v>
          </cell>
          <cell r="P1038">
            <v>60302</v>
          </cell>
          <cell r="Q1038" t="str">
            <v>Anlagen: Herstellung von Holzwaren</v>
          </cell>
          <cell r="R1038">
            <v>6</v>
          </cell>
          <cell r="S1038" t="str">
            <v>Papier-, Holz-, Leder- und Textilindustrie</v>
          </cell>
          <cell r="T1038">
            <v>603</v>
          </cell>
          <cell r="U1038" t="str">
            <v>Holzverarbeitung</v>
          </cell>
        </row>
        <row r="1039">
          <cell r="A1039">
            <v>30120</v>
          </cell>
          <cell r="B1039">
            <v>4244000</v>
          </cell>
          <cell r="D1039">
            <v>4434885</v>
          </cell>
          <cell r="E1039">
            <v>3519750</v>
          </cell>
          <cell r="F1039">
            <v>915135</v>
          </cell>
          <cell r="G1039">
            <v>100182709</v>
          </cell>
          <cell r="H1039" t="str">
            <v>Landesbank Baden-Württemberg</v>
          </cell>
          <cell r="I1039">
            <v>650</v>
          </cell>
          <cell r="J1039" t="str">
            <v>Dubai</v>
          </cell>
          <cell r="K1039">
            <v>40300</v>
          </cell>
          <cell r="L1039" t="str">
            <v>Big Craine General Transport LLC</v>
          </cell>
          <cell r="M1039">
            <v>44887</v>
          </cell>
          <cell r="N1039" t="str">
            <v>FKG</v>
          </cell>
          <cell r="O1039" t="str">
            <v>Lieferungen von 4 All-Terrain Kranen der Marke Tadano Demag</v>
          </cell>
          <cell r="P1039">
            <v>50643</v>
          </cell>
          <cell r="Q1039" t="str">
            <v>Krane/Hebezeuge/Fördermittel</v>
          </cell>
          <cell r="R1039">
            <v>5</v>
          </cell>
          <cell r="S1039" t="str">
            <v>Transport / Infrastruktur</v>
          </cell>
          <cell r="T1039">
            <v>506</v>
          </cell>
          <cell r="U1039" t="str">
            <v>Transportmittel (ohne Flugzeug und Schiff)</v>
          </cell>
          <cell r="V1039" t="str">
            <v>V99.01.01.</v>
          </cell>
          <cell r="W1039" t="str">
            <v>Keine der genannten bzw.nicht zutreffend</v>
          </cell>
        </row>
        <row r="1040">
          <cell r="A1040">
            <v>320477900264</v>
          </cell>
          <cell r="B1040">
            <v>13810748</v>
          </cell>
          <cell r="D1040">
            <v>4128504.77</v>
          </cell>
          <cell r="E1040">
            <v>3519715.55</v>
          </cell>
          <cell r="F1040">
            <v>608789.2200000002</v>
          </cell>
          <cell r="G1040">
            <v>100320477</v>
          </cell>
          <cell r="H1040" t="str">
            <v>BPIFRANCE ASSURANCE EXPORT</v>
          </cell>
          <cell r="I1040">
            <v>720</v>
          </cell>
          <cell r="J1040" t="str">
            <v>China</v>
          </cell>
          <cell r="K1040">
            <v>372019324</v>
          </cell>
          <cell r="L1040" t="str">
            <v>Air China Company Limited</v>
          </cell>
          <cell r="M1040">
            <v>42055</v>
          </cell>
          <cell r="N1040" t="str">
            <v>ABG Darlehen</v>
          </cell>
          <cell r="O1040" t="str">
            <v>1 Airbus A320-200 Fz. mit CFM-Triebwerken (MSN 6283) undBFE - Lieferungen</v>
          </cell>
          <cell r="P1040">
            <v>50621</v>
          </cell>
          <cell r="Q1040" t="str">
            <v>Airbusse</v>
          </cell>
          <cell r="R1040">
            <v>5</v>
          </cell>
          <cell r="S1040" t="str">
            <v>Transport / Infrastruktur</v>
          </cell>
          <cell r="T1040">
            <v>506</v>
          </cell>
          <cell r="U1040" t="str">
            <v>Flugzeuge</v>
          </cell>
        </row>
        <row r="1041">
          <cell r="A1041">
            <v>352247900109</v>
          </cell>
          <cell r="B1041">
            <v>219060831</v>
          </cell>
          <cell r="D1041">
            <v>3648843.57</v>
          </cell>
          <cell r="E1041">
            <v>3509282.26</v>
          </cell>
          <cell r="F1041">
            <v>139561.31000000006</v>
          </cell>
          <cell r="G1041">
            <v>100352247</v>
          </cell>
          <cell r="H1041" t="str">
            <v>KfW IPEX-Bank GmbH</v>
          </cell>
          <cell r="I1041">
            <v>664</v>
          </cell>
          <cell r="J1041" t="str">
            <v>India</v>
          </cell>
          <cell r="K1041">
            <v>366415699</v>
          </cell>
          <cell r="L1041" t="str">
            <v>JSW Steel Ltd.</v>
          </cell>
          <cell r="M1041">
            <v>40737</v>
          </cell>
          <cell r="N1041" t="str">
            <v>FKG</v>
          </cell>
          <cell r="O1041" t="str">
            <v>Erweiterung eines bestehenden Stahlwerkkomplexes aufinsgesam t 10,0 Mio.tpa Stahl*Exporteure: SMS Demag AG im In-u. Ausla ndSiemens AGLiebherr Werk Ehingen GmbHOutotec GmbH</v>
          </cell>
          <cell r="P1041">
            <v>80104</v>
          </cell>
          <cell r="Q1041" t="str">
            <v>Kaltwalzwerke</v>
          </cell>
          <cell r="R1041">
            <v>8</v>
          </cell>
          <cell r="S1041" t="str">
            <v>Verarbeitende Industrie</v>
          </cell>
          <cell r="T1041">
            <v>801</v>
          </cell>
          <cell r="U1041" t="str">
            <v>Metallindustrie</v>
          </cell>
        </row>
        <row r="1042">
          <cell r="A1042">
            <v>317608900100</v>
          </cell>
          <cell r="B1042">
            <v>9908178</v>
          </cell>
          <cell r="D1042">
            <v>3997607.19</v>
          </cell>
          <cell r="E1042">
            <v>3506672.98</v>
          </cell>
          <cell r="F1042">
            <v>490934.20999999996</v>
          </cell>
          <cell r="G1042">
            <v>100317608</v>
          </cell>
          <cell r="H1042" t="str">
            <v>Oesterreichische Kontrollbank Aktiengesellschaft</v>
          </cell>
          <cell r="I1042">
            <v>84</v>
          </cell>
          <cell r="J1042" t="str">
            <v>Ukraine</v>
          </cell>
          <cell r="K1042">
            <v>308401314</v>
          </cell>
          <cell r="L1042" t="str">
            <v>PrAT Mariupolskiy Metalurgiyniy Kombinat Imeni Illicha (EDRPOU 00191129)</v>
          </cell>
          <cell r="M1042">
            <v>43322</v>
          </cell>
          <cell r="N1042" t="str">
            <v>FKG isol.</v>
          </cell>
          <cell r="O1042" t="str">
            <v>Davon aus Deutschland:----------------------Doppelpfannenofe n</v>
          </cell>
          <cell r="P1042">
            <v>80101</v>
          </cell>
          <cell r="Q1042" t="str">
            <v>Stahl- und Hüttenwerke</v>
          </cell>
          <cell r="R1042">
            <v>8</v>
          </cell>
          <cell r="S1042" t="str">
            <v>Verarbeitende Industrie</v>
          </cell>
          <cell r="T1042">
            <v>801</v>
          </cell>
          <cell r="U1042" t="str">
            <v>Metallindustrie</v>
          </cell>
        </row>
        <row r="1043">
          <cell r="A1043">
            <v>190697900761</v>
          </cell>
          <cell r="B1043">
            <v>6265000</v>
          </cell>
          <cell r="D1043">
            <v>4184923.4799999995</v>
          </cell>
          <cell r="E1043">
            <v>3487436.2199999997</v>
          </cell>
          <cell r="F1043">
            <v>697487.25999999978</v>
          </cell>
          <cell r="G1043">
            <v>100190697</v>
          </cell>
          <cell r="H1043" t="str">
            <v>Landesbank Hessen-Thüringen Girozentrale</v>
          </cell>
          <cell r="I1043">
            <v>52</v>
          </cell>
          <cell r="J1043" t="str">
            <v>Turkey</v>
          </cell>
          <cell r="K1043">
            <v>305218694</v>
          </cell>
          <cell r="L1043" t="str">
            <v>Kasar ve Dual Tekstil Sanayii A.S.</v>
          </cell>
          <cell r="M1043">
            <v>43906</v>
          </cell>
          <cell r="N1043" t="str">
            <v>FKG isol.</v>
          </cell>
          <cell r="O1043" t="str">
            <v>Spinnereivorbereitungsmaschinen, Kämmerei + Spinnereianlage</v>
          </cell>
          <cell r="P1043">
            <v>60401</v>
          </cell>
          <cell r="Q1043" t="str">
            <v>Anlagen: Herstellung von Textilien</v>
          </cell>
          <cell r="R1043">
            <v>6</v>
          </cell>
          <cell r="S1043" t="str">
            <v>Papier-, Holz-, Leder- und Textilindustrie</v>
          </cell>
          <cell r="T1043">
            <v>604</v>
          </cell>
          <cell r="U1043" t="str">
            <v>Textil- und Lederindustrie</v>
          </cell>
        </row>
        <row r="1044">
          <cell r="A1044">
            <v>4706</v>
          </cell>
          <cell r="B1044">
            <v>6161000</v>
          </cell>
          <cell r="D1044">
            <v>3482505.25</v>
          </cell>
          <cell r="E1044">
            <v>3482505.25</v>
          </cell>
          <cell r="F1044">
            <v>0</v>
          </cell>
          <cell r="G1044">
            <v>100125256</v>
          </cell>
          <cell r="H1044" t="str">
            <v>KRONES Aktiengesellschaft</v>
          </cell>
          <cell r="I1044">
            <v>632</v>
          </cell>
          <cell r="J1044" t="str">
            <v>Saudi Arabia</v>
          </cell>
          <cell r="K1044">
            <v>14530</v>
          </cell>
          <cell r="L1044" t="str">
            <v>Mawared Al Hayat for Canned Water Factory (C.R. 1011014322)</v>
          </cell>
          <cell r="M1044">
            <v>44154</v>
          </cell>
          <cell r="N1044" t="str">
            <v>G</v>
          </cell>
          <cell r="O1044" t="str">
            <v>Lieferung, Montage und Inbetriebnahme einer Abfüllanlage für  Wasser in PET-Flaschen mit einer Kapazität von 81.000 Flasc hen je Stunde</v>
          </cell>
          <cell r="P1044">
            <v>70205</v>
          </cell>
          <cell r="Q1044" t="str">
            <v>Anlagen: Herstellung von Getränken</v>
          </cell>
          <cell r="R1044">
            <v>7</v>
          </cell>
          <cell r="S1044" t="str">
            <v>Agrarsektor und Nahrungsmittelindustrie</v>
          </cell>
          <cell r="T1044">
            <v>702</v>
          </cell>
          <cell r="U1044" t="str">
            <v>Anlagen zur Nahrungsmittelverarbeitung</v>
          </cell>
          <cell r="Y1044">
            <v>44440</v>
          </cell>
        </row>
        <row r="1045">
          <cell r="A1045">
            <v>320477900154</v>
          </cell>
          <cell r="B1045">
            <v>64478067</v>
          </cell>
          <cell r="D1045">
            <v>3616971.6799999997</v>
          </cell>
          <cell r="E1045">
            <v>3476239.42</v>
          </cell>
          <cell r="F1045">
            <v>140732.25999999978</v>
          </cell>
          <cell r="G1045">
            <v>100320477</v>
          </cell>
          <cell r="H1045" t="str">
            <v>BPIFRANCE ASSURANCE EXPORT</v>
          </cell>
          <cell r="I1045">
            <v>728</v>
          </cell>
          <cell r="J1045" t="str">
            <v>South Korea</v>
          </cell>
          <cell r="K1045">
            <v>372800372</v>
          </cell>
          <cell r="L1045" t="str">
            <v>Korean Air Lines Co. Ltd. (BRN 110-81-14794)</v>
          </cell>
          <cell r="M1045">
            <v>40884</v>
          </cell>
          <cell r="N1045" t="str">
            <v>ABG Darlehen</v>
          </cell>
          <cell r="O1045" t="str">
            <v>1 Airbus A380-800 Fz. mit EA-Triebwerken (MSN 68)</v>
          </cell>
          <cell r="P1045">
            <v>50621</v>
          </cell>
          <cell r="Q1045" t="str">
            <v>Airbusse</v>
          </cell>
          <cell r="R1045">
            <v>5</v>
          </cell>
          <cell r="S1045" t="str">
            <v>Transport / Infrastruktur</v>
          </cell>
          <cell r="T1045">
            <v>506</v>
          </cell>
          <cell r="U1045" t="str">
            <v>Flugzeuge</v>
          </cell>
        </row>
        <row r="1046">
          <cell r="A1046">
            <v>125256900403</v>
          </cell>
          <cell r="B1046">
            <v>6453000</v>
          </cell>
          <cell r="D1046">
            <v>3468008.25</v>
          </cell>
          <cell r="E1046">
            <v>3468008.25</v>
          </cell>
          <cell r="F1046">
            <v>0</v>
          </cell>
          <cell r="G1046">
            <v>100125256</v>
          </cell>
          <cell r="H1046" t="str">
            <v>KRONES Aktiengesellschaft</v>
          </cell>
          <cell r="I1046">
            <v>632</v>
          </cell>
          <cell r="J1046" t="str">
            <v>Saudi Arabia</v>
          </cell>
          <cell r="K1046">
            <v>363210104</v>
          </cell>
          <cell r="L1046" t="str">
            <v>The First Address for Bottled Water Factory</v>
          </cell>
          <cell r="M1046">
            <v>43880</v>
          </cell>
          <cell r="N1046" t="str">
            <v>G</v>
          </cell>
          <cell r="O1046" t="str">
            <v>Lieferung, Montage und Inbetriebnahme einer Anlage zur Abfül lung von Wasser in PET-Flaschen</v>
          </cell>
          <cell r="P1046">
            <v>70402</v>
          </cell>
          <cell r="Q1046" t="str">
            <v>Maschinen für das Ernährungsgewerbe</v>
          </cell>
          <cell r="R1046">
            <v>7</v>
          </cell>
          <cell r="S1046" t="str">
            <v>Agrarsektor und Nahrungsmittelindustrie</v>
          </cell>
          <cell r="T1046">
            <v>704</v>
          </cell>
          <cell r="U1046" t="str">
            <v>Maschinenbau Agrarsektor und Nahrungsmittelindustrie</v>
          </cell>
          <cell r="Y1046">
            <v>44104</v>
          </cell>
        </row>
        <row r="1047">
          <cell r="A1047">
            <v>30727</v>
          </cell>
          <cell r="B1047">
            <v>4543074</v>
          </cell>
          <cell r="D1047">
            <v>3452736.2299999995</v>
          </cell>
          <cell r="E1047">
            <v>3452736.2299999995</v>
          </cell>
          <cell r="F1047">
            <v>0</v>
          </cell>
          <cell r="G1047">
            <v>100297459</v>
          </cell>
          <cell r="H1047" t="str">
            <v>J.M. Voith SE &amp; Co. KG</v>
          </cell>
          <cell r="I1047">
            <v>720</v>
          </cell>
          <cell r="J1047" t="str">
            <v>China</v>
          </cell>
          <cell r="K1047">
            <v>40928</v>
          </cell>
          <cell r="L1047" t="str">
            <v>Sateri (Changzhou) Fibre Co., LTD.</v>
          </cell>
          <cell r="M1047">
            <v>44756</v>
          </cell>
          <cell r="N1047" t="str">
            <v>G + FG + G GG</v>
          </cell>
          <cell r="O1047" t="str">
            <v>Lieferung, Montage- und Inbetriebnahmeüberwachung eines Hydr oformers füreine Produktionslinie zur Herstellung von Babytü chern.</v>
          </cell>
          <cell r="P1047">
            <v>60200</v>
          </cell>
          <cell r="Q1047" t="str">
            <v>Papier- und Zellstoffherstellung</v>
          </cell>
          <cell r="R1047">
            <v>6</v>
          </cell>
          <cell r="S1047" t="str">
            <v>Papier-, Holz-, Leder- und Textilindustrie</v>
          </cell>
          <cell r="T1047">
            <v>602</v>
          </cell>
          <cell r="U1047" t="str">
            <v>Papier- und Zellstoffherstellung</v>
          </cell>
          <cell r="V1047" t="str">
            <v>V03.01.04.</v>
          </cell>
          <cell r="W1047" t="str">
            <v>Papier- und Holzindustrie</v>
          </cell>
          <cell r="Y1047">
            <v>45443</v>
          </cell>
        </row>
        <row r="1048">
          <cell r="A1048">
            <v>4757</v>
          </cell>
          <cell r="B1048">
            <v>5240000</v>
          </cell>
          <cell r="D1048">
            <v>3975643.93</v>
          </cell>
          <cell r="E1048">
            <v>3447844.2900000005</v>
          </cell>
          <cell r="F1048">
            <v>527799.63999999966</v>
          </cell>
          <cell r="G1048">
            <v>100394402</v>
          </cell>
          <cell r="H1048" t="str">
            <v>Internationales Bankhaus Bodensee Aktiengesellschaft</v>
          </cell>
          <cell r="I1048">
            <v>632</v>
          </cell>
          <cell r="J1048" t="str">
            <v>Saudi Arabia</v>
          </cell>
          <cell r="K1048">
            <v>363207277</v>
          </cell>
          <cell r="L1048" t="str">
            <v>Azbah Factory for Food Materials and Plastic Refills</v>
          </cell>
          <cell r="M1048">
            <v>44025</v>
          </cell>
          <cell r="N1048" t="str">
            <v>FKG</v>
          </cell>
          <cell r="O1048" t="str">
            <v>Lieferung, Montage und Inbetriebnahme einer Abfüllanlage für  Wasser in PETFlaschen (81.000 Flaschen pro Stunde)</v>
          </cell>
          <cell r="P1048">
            <v>70402</v>
          </cell>
          <cell r="Q1048" t="str">
            <v>Maschinen für das Ernährungsgewerbe</v>
          </cell>
          <cell r="R1048">
            <v>7</v>
          </cell>
          <cell r="S1048" t="str">
            <v>Agrarsektor und Nahrungsmittelindustrie</v>
          </cell>
          <cell r="T1048">
            <v>704</v>
          </cell>
          <cell r="U1048" t="str">
            <v>Maschinenbau Agrarsektor und Nahrungsmittelindustrie</v>
          </cell>
        </row>
        <row r="1049">
          <cell r="A1049">
            <v>2725</v>
          </cell>
          <cell r="B1049">
            <v>6640000</v>
          </cell>
          <cell r="D1049">
            <v>3446871.44</v>
          </cell>
          <cell r="E1049">
            <v>3446871.44</v>
          </cell>
          <cell r="F1049">
            <v>0</v>
          </cell>
          <cell r="G1049">
            <v>100125256</v>
          </cell>
          <cell r="H1049" t="str">
            <v>KRONES Aktiengesellschaft</v>
          </cell>
          <cell r="I1049">
            <v>632</v>
          </cell>
          <cell r="J1049" t="str">
            <v>Saudi Arabia</v>
          </cell>
          <cell r="K1049">
            <v>363208931</v>
          </cell>
          <cell r="L1049" t="str">
            <v>Rest Water Factory (C.R. No. 1185004741)</v>
          </cell>
          <cell r="M1049">
            <v>43899</v>
          </cell>
          <cell r="N1049" t="str">
            <v>G</v>
          </cell>
          <cell r="O1049" t="str">
            <v>Lieferung, Montage und Inbetriebnahme einer Anlage zur Abfül lung von Wasser in PET-Flaschen</v>
          </cell>
          <cell r="P1049">
            <v>70402</v>
          </cell>
          <cell r="Q1049" t="str">
            <v>Maschinen für das Ernährungsgewerbe</v>
          </cell>
          <cell r="R1049">
            <v>7</v>
          </cell>
          <cell r="S1049" t="str">
            <v>Agrarsektor und Nahrungsmittelindustrie</v>
          </cell>
          <cell r="T1049">
            <v>704</v>
          </cell>
          <cell r="U1049" t="str">
            <v>Maschinenbau Agrarsektor und Nahrungsmittelindustrie</v>
          </cell>
          <cell r="Y1049">
            <v>44074</v>
          </cell>
        </row>
        <row r="1050">
          <cell r="A1050">
            <v>170908900751</v>
          </cell>
          <cell r="B1050">
            <v>9824888</v>
          </cell>
          <cell r="D1050">
            <v>3924941.42</v>
          </cell>
          <cell r="E1050">
            <v>3442800</v>
          </cell>
          <cell r="F1050">
            <v>482141.41999999993</v>
          </cell>
          <cell r="G1050">
            <v>100170908</v>
          </cell>
          <cell r="H1050" t="str">
            <v>COMMERZBANK Aktiengesellschaft</v>
          </cell>
          <cell r="I1050">
            <v>52</v>
          </cell>
          <cell r="J1050" t="str">
            <v>Turkey</v>
          </cell>
          <cell r="K1050">
            <v>305205198</v>
          </cell>
          <cell r="L1050" t="str">
            <v>Menderes Tekstil Sanayi ve Ticaret A.S.</v>
          </cell>
          <cell r="M1050">
            <v>41592</v>
          </cell>
          <cell r="N1050" t="str">
            <v>FKG isol.</v>
          </cell>
          <cell r="O1050" t="str">
            <v>Lieferung und Montage von 4 Windkraftturbinen zur Errichtung eines 9,6 MW Windparks*Exporteur: Nordex Energy GmbH</v>
          </cell>
          <cell r="P1050">
            <v>40103</v>
          </cell>
          <cell r="Q1050" t="str">
            <v>Windkraft</v>
          </cell>
          <cell r="R1050">
            <v>4</v>
          </cell>
          <cell r="S1050" t="str">
            <v>Energie</v>
          </cell>
          <cell r="T1050">
            <v>401</v>
          </cell>
          <cell r="U1050" t="str">
            <v>Erneuerbare Energien</v>
          </cell>
        </row>
        <row r="1051">
          <cell r="A1051">
            <v>320477900153</v>
          </cell>
          <cell r="B1051">
            <v>67550860</v>
          </cell>
          <cell r="D1051">
            <v>3580404.3200000008</v>
          </cell>
          <cell r="E1051">
            <v>3441096.8900000006</v>
          </cell>
          <cell r="F1051">
            <v>139307.43000000017</v>
          </cell>
          <cell r="G1051">
            <v>100320477</v>
          </cell>
          <cell r="H1051" t="str">
            <v>BPIFRANCE ASSURANCE EXPORT</v>
          </cell>
          <cell r="I1051">
            <v>728</v>
          </cell>
          <cell r="J1051" t="str">
            <v>South Korea</v>
          </cell>
          <cell r="K1051">
            <v>372800372</v>
          </cell>
          <cell r="L1051" t="str">
            <v>Korean Air Lines Co. Ltd. (BRN 110-81-14794)</v>
          </cell>
          <cell r="M1051">
            <v>40884</v>
          </cell>
          <cell r="N1051" t="str">
            <v>ABG Darlehen</v>
          </cell>
          <cell r="O1051" t="str">
            <v>1 Airbus A380-800 Fz. mit EA-Triebwerken (MSN 59)</v>
          </cell>
          <cell r="P1051">
            <v>50621</v>
          </cell>
          <cell r="Q1051" t="str">
            <v>Airbusse</v>
          </cell>
          <cell r="R1051">
            <v>5</v>
          </cell>
          <cell r="S1051" t="str">
            <v>Transport / Infrastruktur</v>
          </cell>
          <cell r="T1051">
            <v>506</v>
          </cell>
          <cell r="U1051" t="str">
            <v>Flugzeuge</v>
          </cell>
        </row>
        <row r="1052">
          <cell r="A1052">
            <v>18815</v>
          </cell>
          <cell r="B1052">
            <v>4290000</v>
          </cell>
          <cell r="D1052">
            <v>4604366.1399999997</v>
          </cell>
          <cell r="E1052">
            <v>3436094.1399999992</v>
          </cell>
          <cell r="F1052">
            <v>1168272.0000000005</v>
          </cell>
          <cell r="G1052">
            <v>100190697</v>
          </cell>
          <cell r="H1052" t="str">
            <v>Landesbank Hessen-Thüringen Girozentrale</v>
          </cell>
          <cell r="I1052">
            <v>720</v>
          </cell>
          <cell r="J1052" t="str">
            <v>China</v>
          </cell>
          <cell r="K1052">
            <v>29206</v>
          </cell>
          <cell r="L1052" t="str">
            <v>Jiangsu Guangda Xinsheng Precision Smart Manufacturing Co. Ltd.</v>
          </cell>
          <cell r="M1052">
            <v>44462</v>
          </cell>
          <cell r="N1052" t="str">
            <v>FKG isol.</v>
          </cell>
          <cell r="O1052" t="str">
            <v>Lieferung, Montage und Inbetriebnahme von drei vertikalen Sc hleifzentren</v>
          </cell>
          <cell r="P1052">
            <v>80601</v>
          </cell>
          <cell r="Q1052" t="str">
            <v>Maschinen für Metallerzeugnisse</v>
          </cell>
          <cell r="R1052">
            <v>8</v>
          </cell>
          <cell r="S1052" t="str">
            <v>Verarbeitende Industrie</v>
          </cell>
          <cell r="T1052">
            <v>806</v>
          </cell>
          <cell r="U1052" t="str">
            <v>Maschinenbau für die verarbeitende Industrie</v>
          </cell>
        </row>
        <row r="1053">
          <cell r="A1053">
            <v>240456900287</v>
          </cell>
          <cell r="B1053">
            <v>10189084</v>
          </cell>
          <cell r="D1053">
            <v>3565482.5799999996</v>
          </cell>
          <cell r="E1053">
            <v>3431890.65</v>
          </cell>
          <cell r="F1053">
            <v>133591.9299999997</v>
          </cell>
          <cell r="G1053">
            <v>100240456</v>
          </cell>
          <cell r="H1053" t="str">
            <v>MAN Truck &amp; Bus SE</v>
          </cell>
          <cell r="I1053">
            <v>288</v>
          </cell>
          <cell r="J1053" t="str">
            <v>Nigeria</v>
          </cell>
          <cell r="K1053">
            <v>328814018</v>
          </cell>
          <cell r="L1053" t="str">
            <v>GPC Energy and Logistics Ltd.</v>
          </cell>
          <cell r="M1053">
            <v>43817</v>
          </cell>
          <cell r="N1053" t="str">
            <v>G</v>
          </cell>
          <cell r="O1053" t="str">
            <v>Lieferung von 150 Lkw-Sattelzugmaschinen als CKD-Bausätze (C ompletelyKnocked Down) sowie zwei Abschlepp- und Bergungsfah rzeugen (MANChassis mit Empl Recovery Body)</v>
          </cell>
          <cell r="P1053">
            <v>50601</v>
          </cell>
          <cell r="Q1053" t="str">
            <v>Lastkraftwagen</v>
          </cell>
          <cell r="R1053">
            <v>5</v>
          </cell>
          <cell r="S1053" t="str">
            <v>Transport / Infrastruktur</v>
          </cell>
          <cell r="T1053">
            <v>506</v>
          </cell>
          <cell r="U1053" t="str">
            <v>Transportmittel (ohne Flugzeug und Schiff)</v>
          </cell>
        </row>
        <row r="1054">
          <cell r="A1054">
            <v>182709901027</v>
          </cell>
          <cell r="B1054">
            <v>11882500</v>
          </cell>
          <cell r="D1054">
            <v>3899810.99</v>
          </cell>
          <cell r="E1054">
            <v>3420886.83</v>
          </cell>
          <cell r="F1054">
            <v>478924.16000000015</v>
          </cell>
          <cell r="G1054">
            <v>100182709</v>
          </cell>
          <cell r="H1054" t="str">
            <v>Landesbank Baden-Württemberg</v>
          </cell>
          <cell r="I1054">
            <v>52</v>
          </cell>
          <cell r="J1054" t="str">
            <v>Turkey</v>
          </cell>
          <cell r="K1054">
            <v>305206362</v>
          </cell>
          <cell r="L1054" t="str">
            <v>Gülsan Sentetik Dokuma Sanayi ve Ticaret A.S.</v>
          </cell>
          <cell r="M1054">
            <v>42808</v>
          </cell>
          <cell r="N1054" t="str">
            <v>FKG</v>
          </cell>
          <cell r="O1054" t="str">
            <v>5 Anlagen zur Herstellung von Teppichgarn</v>
          </cell>
          <cell r="P1054">
            <v>60505</v>
          </cell>
          <cell r="Q1054" t="str">
            <v>Textilmaschinen</v>
          </cell>
          <cell r="R1054">
            <v>6</v>
          </cell>
          <cell r="S1054" t="str">
            <v>Papier-, Holz-, Leder- und Textilindustrie</v>
          </cell>
          <cell r="T1054">
            <v>605</v>
          </cell>
          <cell r="U1054" t="str">
            <v>Maschinenbau Papier-, Holz-, Leder- und Textilindustrie</v>
          </cell>
        </row>
        <row r="1055">
          <cell r="A1055">
            <v>101665906663</v>
          </cell>
          <cell r="B1055">
            <v>6055718</v>
          </cell>
          <cell r="D1055">
            <v>4103032.6199999996</v>
          </cell>
          <cell r="E1055">
            <v>3419193.84</v>
          </cell>
          <cell r="F1055">
            <v>683838.7799999998</v>
          </cell>
          <cell r="G1055">
            <v>100101665</v>
          </cell>
          <cell r="H1055" t="str">
            <v>AKA Ausfuhrkredit-Gesellschaft mit beschränkter Haftung</v>
          </cell>
          <cell r="I1055">
            <v>52</v>
          </cell>
          <cell r="J1055" t="str">
            <v>Turkey</v>
          </cell>
          <cell r="K1055">
            <v>305224430</v>
          </cell>
          <cell r="L1055" t="str">
            <v>Gama Recycle Elyaf ve Iplik Sanayi A.S.</v>
          </cell>
          <cell r="M1055">
            <v>43656</v>
          </cell>
          <cell r="N1055" t="str">
            <v>FKG</v>
          </cell>
          <cell r="O1055" t="str">
            <v>Waschanlage zum Recycling vomm PET-Flaschen</v>
          </cell>
          <cell r="P1055">
            <v>80603</v>
          </cell>
          <cell r="Q1055" t="str">
            <v>Maschinen für Kunststoffindustrie</v>
          </cell>
          <cell r="R1055">
            <v>8</v>
          </cell>
          <cell r="S1055" t="str">
            <v>Verarbeitende Industrie</v>
          </cell>
          <cell r="T1055">
            <v>806</v>
          </cell>
          <cell r="U1055" t="str">
            <v>Maschinenbau für die verarbeitende Industrie</v>
          </cell>
        </row>
        <row r="1056">
          <cell r="A1056">
            <v>356793900031</v>
          </cell>
          <cell r="B1056">
            <v>12712273</v>
          </cell>
          <cell r="D1056">
            <v>4158497.83</v>
          </cell>
          <cell r="E1056">
            <v>3408604.7299999995</v>
          </cell>
          <cell r="F1056">
            <v>749893.10000000056</v>
          </cell>
          <cell r="G1056">
            <v>100356793</v>
          </cell>
          <cell r="H1056" t="str">
            <v>ING Bank, eine Niederlassung der ING-DiBa AG</v>
          </cell>
          <cell r="I1056">
            <v>52</v>
          </cell>
          <cell r="J1056" t="str">
            <v>Turkey</v>
          </cell>
          <cell r="K1056">
            <v>305222342</v>
          </cell>
          <cell r="L1056" t="str">
            <v>Manres Elektrik Üretim A.S.</v>
          </cell>
          <cell r="M1056">
            <v>41059</v>
          </cell>
          <cell r="N1056" t="str">
            <v>FKG isol.</v>
          </cell>
          <cell r="O1056" t="str">
            <v>Lieferung und Montage eines Windparks mit 5 Windkraftanlag.* Exporteur: GE Wind Energy GmbH</v>
          </cell>
          <cell r="P1056">
            <v>40103</v>
          </cell>
          <cell r="Q1056" t="str">
            <v>Windkraft</v>
          </cell>
          <cell r="R1056">
            <v>4</v>
          </cell>
          <cell r="S1056" t="str">
            <v>Energie</v>
          </cell>
          <cell r="T1056">
            <v>401</v>
          </cell>
          <cell r="U1056" t="str">
            <v>Erneuerbare Energien</v>
          </cell>
        </row>
        <row r="1057">
          <cell r="A1057">
            <v>518141900132</v>
          </cell>
          <cell r="B1057">
            <v>16689236</v>
          </cell>
          <cell r="D1057">
            <v>3810911.92</v>
          </cell>
          <cell r="E1057">
            <v>3402599.94</v>
          </cell>
          <cell r="F1057">
            <v>408311.98</v>
          </cell>
          <cell r="G1057">
            <v>100518141</v>
          </cell>
          <cell r="H1057" t="str">
            <v>Landesbank Baden-Württemberg Zweigniederlassung Leipzig</v>
          </cell>
          <cell r="I1057">
            <v>52</v>
          </cell>
          <cell r="J1057" t="str">
            <v>Turkey</v>
          </cell>
          <cell r="K1057">
            <v>305206985</v>
          </cell>
          <cell r="L1057" t="str">
            <v>Yapi Kredi Finansal Kiralama A.O.</v>
          </cell>
          <cell r="M1057">
            <v>42088</v>
          </cell>
          <cell r="N1057" t="str">
            <v>FKG isol.</v>
          </cell>
          <cell r="O1057" t="str">
            <v>Lieferung und Montage von Anlagen zur Herstellung von Drahti m Einzelnen:1 Ziehmaschine für Walzdraht, 8 Mehrdrahtziehanl agen, 117Doppelschlag-Verlitzmaschinen sowie 1 galvanischeDr ahtveredelungsanlage*Exporteur: Maschinenfabrik Niehoff Gmb</v>
          </cell>
          <cell r="P1057">
            <v>80601</v>
          </cell>
          <cell r="Q1057" t="str">
            <v>Maschinen für Metallerzeugnisse</v>
          </cell>
          <cell r="R1057">
            <v>8</v>
          </cell>
          <cell r="S1057" t="str">
            <v>Verarbeitende Industrie</v>
          </cell>
          <cell r="T1057">
            <v>806</v>
          </cell>
          <cell r="U1057" t="str">
            <v>Maschinenbau für die verarbeitende Industrie</v>
          </cell>
        </row>
        <row r="1058">
          <cell r="A1058">
            <v>26515</v>
          </cell>
          <cell r="B1058">
            <v>3920000</v>
          </cell>
          <cell r="D1058">
            <v>4258327.459999999</v>
          </cell>
          <cell r="E1058">
            <v>3379624.9599999995</v>
          </cell>
          <cell r="F1058">
            <v>878702.49999999953</v>
          </cell>
          <cell r="G1058">
            <v>100101665</v>
          </cell>
          <cell r="H1058" t="str">
            <v>AKA Ausfuhrkredit-Gesellschaft mit beschränkter Haftung</v>
          </cell>
          <cell r="I1058">
            <v>85</v>
          </cell>
          <cell r="J1058" t="str">
            <v>Uzbekistan</v>
          </cell>
          <cell r="K1058">
            <v>308500032</v>
          </cell>
          <cell r="L1058" t="str">
            <v>Uzbek Industrial &amp; Construction Bank JSCB (Uzpromstroybank)</v>
          </cell>
          <cell r="M1058">
            <v>44578</v>
          </cell>
          <cell r="N1058" t="str">
            <v>FKG</v>
          </cell>
          <cell r="O1058" t="str">
            <v>Lieferung von Textilmaschinen zur Herstellung von Teppichgar n</v>
          </cell>
          <cell r="P1058">
            <v>60505</v>
          </cell>
          <cell r="Q1058" t="str">
            <v>Textilmaschinen</v>
          </cell>
          <cell r="R1058">
            <v>6</v>
          </cell>
          <cell r="S1058" t="str">
            <v>Papier-, Holz-, Leder- und Textilindustrie</v>
          </cell>
          <cell r="T1058">
            <v>605</v>
          </cell>
          <cell r="U1058" t="str">
            <v>Maschinenbau Papier-, Holz-, Leder- und Textilindustrie</v>
          </cell>
        </row>
        <row r="1059">
          <cell r="A1059">
            <v>313468900276</v>
          </cell>
          <cell r="B1059">
            <v>11658360</v>
          </cell>
          <cell r="D1059">
            <v>3912242.9099999997</v>
          </cell>
          <cell r="E1059">
            <v>3378681.52</v>
          </cell>
          <cell r="F1059">
            <v>533561.38999999966</v>
          </cell>
          <cell r="G1059">
            <v>100313468</v>
          </cell>
          <cell r="H1059" t="str">
            <v>Export Credits Guarantee Department (ECGD)</v>
          </cell>
          <cell r="I1059">
            <v>664</v>
          </cell>
          <cell r="J1059" t="str">
            <v>India</v>
          </cell>
          <cell r="K1059">
            <v>366415770</v>
          </cell>
          <cell r="L1059" t="str">
            <v>Interglobe Aviation Pte. Ltd.</v>
          </cell>
          <cell r="M1059">
            <v>41929</v>
          </cell>
          <cell r="N1059" t="str">
            <v>ABG Darlehen</v>
          </cell>
          <cell r="O1059" t="str">
            <v>1 Airbus A320-200 Fz. mit IAE-Triebwerken (MSN 6247)</v>
          </cell>
          <cell r="P1059">
            <v>50621</v>
          </cell>
          <cell r="Q1059" t="str">
            <v>Airbusse</v>
          </cell>
          <cell r="R1059">
            <v>5</v>
          </cell>
          <cell r="S1059" t="str">
            <v>Transport / Infrastruktur</v>
          </cell>
          <cell r="T1059">
            <v>506</v>
          </cell>
          <cell r="U1059" t="str">
            <v>Flugzeuge</v>
          </cell>
        </row>
        <row r="1060">
          <cell r="A1060">
            <v>21728</v>
          </cell>
          <cell r="B1060">
            <v>25750680</v>
          </cell>
          <cell r="D1060">
            <v>3366306</v>
          </cell>
          <cell r="E1060">
            <v>3366306</v>
          </cell>
          <cell r="F1060">
            <v>0</v>
          </cell>
          <cell r="G1060">
            <v>100142672</v>
          </cell>
          <cell r="H1060" t="str">
            <v>SMS group GmbH</v>
          </cell>
          <cell r="I1060">
            <v>81</v>
          </cell>
          <cell r="J1060" t="str">
            <v>Russia</v>
          </cell>
          <cell r="K1060">
            <v>308101183</v>
          </cell>
          <cell r="L1060" t="str">
            <v>PAO Novolipetskiy Metallurgicheskiy Kombinat (INN 4823006703)</v>
          </cell>
          <cell r="M1060">
            <v>44440</v>
          </cell>
          <cell r="N1060" t="str">
            <v>G + FG + G GG</v>
          </cell>
          <cell r="O1060" t="str">
            <v>Engineering, Lieferung von Ausrüstungen und Elektrik / Autom ation für die Modernisierungder Warmbandanlage</v>
          </cell>
          <cell r="P1060">
            <v>80199</v>
          </cell>
          <cell r="Q1060" t="str">
            <v>Zubehör/ Ersatzteile</v>
          </cell>
          <cell r="R1060">
            <v>8</v>
          </cell>
          <cell r="S1060" t="str">
            <v>Verarbeitende Industrie</v>
          </cell>
          <cell r="T1060">
            <v>801</v>
          </cell>
          <cell r="U1060" t="str">
            <v>Metallindustrie</v>
          </cell>
          <cell r="Y1060">
            <v>44652</v>
          </cell>
        </row>
        <row r="1061">
          <cell r="A1061">
            <v>320477900230</v>
          </cell>
          <cell r="B1061">
            <v>21662231</v>
          </cell>
          <cell r="D1061">
            <v>3658604.38</v>
          </cell>
          <cell r="E1061">
            <v>3351131.53</v>
          </cell>
          <cell r="F1061">
            <v>307472.85000000009</v>
          </cell>
          <cell r="G1061">
            <v>100320477</v>
          </cell>
          <cell r="H1061" t="str">
            <v>BPIFRANCE ASSURANCE EXPORT</v>
          </cell>
          <cell r="I1061">
            <v>740</v>
          </cell>
          <cell r="J1061" t="str">
            <v>Hong Kong</v>
          </cell>
          <cell r="K1061">
            <v>374000051</v>
          </cell>
          <cell r="L1061" t="str">
            <v>Cathay Pacific Airways Ltd.</v>
          </cell>
          <cell r="M1061">
            <v>41920</v>
          </cell>
          <cell r="N1061" t="str">
            <v>ABG Darlehen</v>
          </cell>
          <cell r="O1061" t="str">
            <v>1 Airbus A330-300 Fz. mit RR-Triebwerken (MSN 1349)</v>
          </cell>
          <cell r="P1061">
            <v>50621</v>
          </cell>
          <cell r="Q1061" t="str">
            <v>Airbusse</v>
          </cell>
          <cell r="R1061">
            <v>5</v>
          </cell>
          <cell r="S1061" t="str">
            <v>Transport / Infrastruktur</v>
          </cell>
          <cell r="T1061">
            <v>506</v>
          </cell>
          <cell r="U1061" t="str">
            <v>Flugzeuge</v>
          </cell>
        </row>
        <row r="1062">
          <cell r="A1062">
            <v>274509900030</v>
          </cell>
          <cell r="B1062">
            <v>34930238</v>
          </cell>
          <cell r="D1062">
            <v>3646739.16</v>
          </cell>
          <cell r="E1062">
            <v>3345632</v>
          </cell>
          <cell r="F1062">
            <v>301107.16000000015</v>
          </cell>
          <cell r="G1062">
            <v>100274509</v>
          </cell>
          <cell r="H1062" t="str">
            <v>HSBC Trinkaus &amp; Burkhardt GmbH</v>
          </cell>
          <cell r="I1062">
            <v>30</v>
          </cell>
          <cell r="J1062" t="str">
            <v>Sweden</v>
          </cell>
          <cell r="K1062">
            <v>303004481</v>
          </cell>
          <cell r="L1062" t="str">
            <v>Fitesa Sweden AB</v>
          </cell>
          <cell r="M1062">
            <v>41855</v>
          </cell>
          <cell r="N1062" t="str">
            <v>FKG</v>
          </cell>
          <cell r="O1062" t="str">
            <v>Lieferung und Errichtung einer Spinnvliesanlage einschl.Leis tungen</v>
          </cell>
          <cell r="P1062">
            <v>80603</v>
          </cell>
          <cell r="Q1062" t="str">
            <v>Maschinen für Kunststoffindustrie</v>
          </cell>
          <cell r="R1062">
            <v>8</v>
          </cell>
          <cell r="S1062" t="str">
            <v>Verarbeitende Industrie</v>
          </cell>
          <cell r="T1062">
            <v>806</v>
          </cell>
          <cell r="U1062" t="str">
            <v>Maschinenbau für die verarbeitende Industrie</v>
          </cell>
        </row>
        <row r="1063">
          <cell r="A1063">
            <v>30657</v>
          </cell>
          <cell r="B1063">
            <v>4122662</v>
          </cell>
          <cell r="D1063">
            <v>3489260.65</v>
          </cell>
          <cell r="E1063">
            <v>3329049.8</v>
          </cell>
          <cell r="F1063">
            <v>160210.85000000009</v>
          </cell>
          <cell r="G1063">
            <v>100149073</v>
          </cell>
          <cell r="H1063" t="str">
            <v>Windmöller &amp; Hölscher KG</v>
          </cell>
          <cell r="I1063">
            <v>508</v>
          </cell>
          <cell r="J1063" t="str">
            <v>Brazil</v>
          </cell>
          <cell r="K1063">
            <v>350824691</v>
          </cell>
          <cell r="L1063" t="str">
            <v>GDM Industria e Comercio de Plasticos Ltda.</v>
          </cell>
          <cell r="M1063">
            <v>44831</v>
          </cell>
          <cell r="N1063" t="str">
            <v>G</v>
          </cell>
          <cell r="O1063" t="str">
            <v>Lieferung einer Blasfolienanlage</v>
          </cell>
          <cell r="P1063">
            <v>80301</v>
          </cell>
          <cell r="Q1063" t="str">
            <v>Anlagen: Herst. von Kunststoffen</v>
          </cell>
          <cell r="R1063">
            <v>8</v>
          </cell>
          <cell r="S1063" t="str">
            <v>Verarbeitende Industrie</v>
          </cell>
          <cell r="T1063">
            <v>803</v>
          </cell>
          <cell r="U1063" t="str">
            <v>Kunststoffindustrie</v>
          </cell>
          <cell r="Y1063">
            <v>45016</v>
          </cell>
        </row>
        <row r="1064">
          <cell r="A1064">
            <v>31002</v>
          </cell>
          <cell r="B1064">
            <v>4015000</v>
          </cell>
          <cell r="D1064">
            <v>4179924</v>
          </cell>
          <cell r="E1064">
            <v>3317400</v>
          </cell>
          <cell r="F1064">
            <v>862524</v>
          </cell>
          <cell r="G1064">
            <v>100101665</v>
          </cell>
          <cell r="H1064" t="str">
            <v>AKA Ausfuhrkredit-Gesellschaft mit beschränkter Haftung</v>
          </cell>
          <cell r="I1064">
            <v>508</v>
          </cell>
          <cell r="J1064" t="str">
            <v>Brazil</v>
          </cell>
          <cell r="K1064">
            <v>40604</v>
          </cell>
          <cell r="L1064" t="str">
            <v>Brandao Filhos Fortship Agencia Maritima Ltda.</v>
          </cell>
          <cell r="M1064">
            <v>44875</v>
          </cell>
          <cell r="N1064" t="str">
            <v>FKG</v>
          </cell>
          <cell r="O1064" t="str">
            <v>Lieferung, Montage und Inbetriebnahme von einem Hafenmobilkr an</v>
          </cell>
          <cell r="P1064">
            <v>51103</v>
          </cell>
          <cell r="Q1064" t="str">
            <v>Maschinen für die Wasserwirtschaft</v>
          </cell>
          <cell r="R1064">
            <v>5</v>
          </cell>
          <cell r="S1064" t="str">
            <v>Transport / Infrastruktur</v>
          </cell>
          <cell r="T1064">
            <v>511</v>
          </cell>
          <cell r="U1064" t="str">
            <v>Maschinenbau Infrastruktur</v>
          </cell>
        </row>
        <row r="1065">
          <cell r="A1065">
            <v>601648900002</v>
          </cell>
          <cell r="B1065">
            <v>37774226</v>
          </cell>
          <cell r="D1065">
            <v>3441333.5000000005</v>
          </cell>
          <cell r="E1065">
            <v>3302685.8800000004</v>
          </cell>
          <cell r="F1065">
            <v>138647.62000000011</v>
          </cell>
          <cell r="G1065">
            <v>100601648</v>
          </cell>
          <cell r="H1065" t="str">
            <v>Deutsche Pfandbriefbank AG, Paris Branch</v>
          </cell>
          <cell r="I1065">
            <v>81</v>
          </cell>
          <cell r="J1065" t="str">
            <v>Russia</v>
          </cell>
          <cell r="K1065">
            <v>308115659</v>
          </cell>
          <cell r="L1065" t="str">
            <v>OJSC "VEB-Leasing"</v>
          </cell>
          <cell r="M1065">
            <v>41792</v>
          </cell>
          <cell r="N1065" t="str">
            <v>ABG Darlehen</v>
          </cell>
          <cell r="O1065" t="str">
            <v>1 Airbus A 321-200 Fz. mit CFMI-Triebwerken (MSN 6016)</v>
          </cell>
          <cell r="P1065">
            <v>50621</v>
          </cell>
          <cell r="Q1065" t="str">
            <v>Airbusse</v>
          </cell>
          <cell r="R1065">
            <v>5</v>
          </cell>
          <cell r="S1065" t="str">
            <v>Transport / Infrastruktur</v>
          </cell>
          <cell r="T1065">
            <v>506</v>
          </cell>
          <cell r="U1065" t="str">
            <v>Flugzeuge</v>
          </cell>
        </row>
        <row r="1066">
          <cell r="A1066">
            <v>19443</v>
          </cell>
          <cell r="B1066">
            <v>4767078</v>
          </cell>
          <cell r="D1066">
            <v>3592316.7499999995</v>
          </cell>
          <cell r="E1066">
            <v>3301831.27</v>
          </cell>
          <cell r="F1066">
            <v>290485.47999999952</v>
          </cell>
          <cell r="G1066">
            <v>100385492</v>
          </cell>
          <cell r="H1066" t="str">
            <v>Wirtgen Road Technologies GmbH</v>
          </cell>
          <cell r="I1066">
            <v>76</v>
          </cell>
          <cell r="J1066" t="str">
            <v>Azerbaijan</v>
          </cell>
          <cell r="K1066">
            <v>307600491</v>
          </cell>
          <cell r="L1066" t="str">
            <v>"AzVirt" Limited Liability Company</v>
          </cell>
          <cell r="M1066">
            <v>44299</v>
          </cell>
          <cell r="N1066" t="str">
            <v>G</v>
          </cell>
          <cell r="O1066" t="str">
            <v>Lieferung von 5 Vögele Fertiger, 22 Hamm Walzen, 2 Wirtgen F räsen,einem Kleemann Brecher und 4 John Deere Grader</v>
          </cell>
          <cell r="P1066">
            <v>51101</v>
          </cell>
          <cell r="Q1066" t="str">
            <v>Bau- und Baustoffmaschinen</v>
          </cell>
          <cell r="R1066">
            <v>5</v>
          </cell>
          <cell r="S1066" t="str">
            <v>Transport / Infrastruktur</v>
          </cell>
          <cell r="T1066">
            <v>511</v>
          </cell>
          <cell r="U1066" t="str">
            <v>Maschinenbau Infrastruktur</v>
          </cell>
        </row>
        <row r="1067">
          <cell r="A1067">
            <v>10965</v>
          </cell>
          <cell r="B1067">
            <v>6200000</v>
          </cell>
          <cell r="D1067">
            <v>3561310.56</v>
          </cell>
          <cell r="E1067">
            <v>3298400</v>
          </cell>
          <cell r="F1067">
            <v>262910.56000000006</v>
          </cell>
          <cell r="G1067">
            <v>100345025</v>
          </cell>
          <cell r="H1067" t="str">
            <v>Koenig &amp; Bauer MetalPrint GmbH</v>
          </cell>
          <cell r="I1067">
            <v>720</v>
          </cell>
          <cell r="J1067" t="str">
            <v>China</v>
          </cell>
          <cell r="K1067">
            <v>21246</v>
          </cell>
          <cell r="L1067" t="str">
            <v>Qingdao Beiqi Industrial Co Ltd.</v>
          </cell>
          <cell r="M1067">
            <v>44096</v>
          </cell>
          <cell r="N1067" t="str">
            <v>G</v>
          </cell>
          <cell r="O1067" t="str">
            <v>10 Farben Blechdruckmaschine, Lackiermaschine mit Blechtafel trockner</v>
          </cell>
          <cell r="P1067">
            <v>80601</v>
          </cell>
          <cell r="Q1067" t="str">
            <v>Maschinen für Metallerzeugnisse</v>
          </cell>
          <cell r="R1067">
            <v>8</v>
          </cell>
          <cell r="S1067" t="str">
            <v>Verarbeitende Industrie</v>
          </cell>
          <cell r="T1067">
            <v>806</v>
          </cell>
          <cell r="U1067" t="str">
            <v>Maschinenbau für die verarbeitende Industrie</v>
          </cell>
          <cell r="Y1067">
            <v>44865</v>
          </cell>
        </row>
        <row r="1068">
          <cell r="A1068">
            <v>601029900014</v>
          </cell>
          <cell r="B1068">
            <v>54102558</v>
          </cell>
          <cell r="D1068">
            <v>3666078.4399999995</v>
          </cell>
          <cell r="E1068">
            <v>3295778.6100000003</v>
          </cell>
          <cell r="F1068">
            <v>370299.82999999914</v>
          </cell>
          <cell r="G1068">
            <v>100601029</v>
          </cell>
          <cell r="H1068" t="str">
            <v>SMBC Bank International plc</v>
          </cell>
          <cell r="I1068">
            <v>688</v>
          </cell>
          <cell r="J1068" t="str">
            <v>Vietnam</v>
          </cell>
          <cell r="K1068">
            <v>368801453</v>
          </cell>
          <cell r="L1068" t="str">
            <v>Vietnam Aircraft Leasing Joint Stock Company</v>
          </cell>
          <cell r="M1068">
            <v>41435</v>
          </cell>
          <cell r="N1068" t="str">
            <v>ABG Darlehen</v>
          </cell>
          <cell r="O1068" t="str">
            <v>1 Airbus A321-100 Fz. mit IAE-Triebwerken (MSN 5555)</v>
          </cell>
          <cell r="P1068">
            <v>50621</v>
          </cell>
          <cell r="Q1068" t="str">
            <v>Airbusse</v>
          </cell>
          <cell r="R1068">
            <v>5</v>
          </cell>
          <cell r="S1068" t="str">
            <v>Transport / Infrastruktur</v>
          </cell>
          <cell r="T1068">
            <v>506</v>
          </cell>
          <cell r="U1068" t="str">
            <v>Flugzeuge</v>
          </cell>
        </row>
        <row r="1069">
          <cell r="A1069">
            <v>19710</v>
          </cell>
          <cell r="B1069">
            <v>6935000</v>
          </cell>
          <cell r="D1069">
            <v>3294125</v>
          </cell>
          <cell r="E1069">
            <v>3294125</v>
          </cell>
          <cell r="F1069">
            <v>0</v>
          </cell>
          <cell r="G1069">
            <v>100163405</v>
          </cell>
          <cell r="H1069" t="str">
            <v>DZ BANK AG Deutsche Zentral-Genossenschaftsbank, Frankfurt am Main</v>
          </cell>
          <cell r="I1069">
            <v>52</v>
          </cell>
          <cell r="J1069" t="str">
            <v>Turkey</v>
          </cell>
          <cell r="K1069">
            <v>305200561</v>
          </cell>
          <cell r="L1069" t="str">
            <v>Türkiye Is Bankasi A.S. (ISBANK)</v>
          </cell>
          <cell r="M1069">
            <v>44278</v>
          </cell>
          <cell r="N1069" t="str">
            <v>ABR</v>
          </cell>
          <cell r="O1069" t="str">
            <v>Gravüre Printing Press HELIOSTAR, Varex II 5-Layer Coextrusi on Line, Varex II 9-Layer C. Line</v>
          </cell>
          <cell r="P1069">
            <v>80302</v>
          </cell>
          <cell r="Q1069" t="str">
            <v>Anlagen: Herst. von Kunststoffprod.</v>
          </cell>
          <cell r="R1069">
            <v>8</v>
          </cell>
          <cell r="S1069" t="str">
            <v>Verarbeitende Industrie</v>
          </cell>
          <cell r="T1069">
            <v>803</v>
          </cell>
          <cell r="U1069" t="str">
            <v>Kunststoffindustrie</v>
          </cell>
        </row>
        <row r="1070">
          <cell r="A1070">
            <v>14473</v>
          </cell>
          <cell r="B1070">
            <v>5400000</v>
          </cell>
          <cell r="D1070">
            <v>3730125.6</v>
          </cell>
          <cell r="E1070">
            <v>3283200</v>
          </cell>
          <cell r="F1070">
            <v>446925.60000000009</v>
          </cell>
          <cell r="G1070">
            <v>100118708</v>
          </cell>
          <cell r="H1070" t="str">
            <v>HOMAG GmbH</v>
          </cell>
          <cell r="I1070">
            <v>52</v>
          </cell>
          <cell r="J1070" t="str">
            <v>Turkey</v>
          </cell>
          <cell r="K1070">
            <v>305215666</v>
          </cell>
          <cell r="L1070" t="str">
            <v>Adopen Plastik ve Insaat Sanayi A.S.</v>
          </cell>
          <cell r="M1070">
            <v>44313</v>
          </cell>
          <cell r="N1070" t="str">
            <v>G</v>
          </cell>
          <cell r="O1070" t="str">
            <v>Lieferung, Montage (sowie Schulungen) und Inbetriebnahme ein er Produktionsliniezur Herstellung von Fußbodenbelag</v>
          </cell>
          <cell r="P1070">
            <v>60302</v>
          </cell>
          <cell r="Q1070" t="str">
            <v>Anlagen: Herstellung von Holzwaren</v>
          </cell>
          <cell r="R1070">
            <v>6</v>
          </cell>
          <cell r="S1070" t="str">
            <v>Papier-, Holz-, Leder- und Textilindustrie</v>
          </cell>
          <cell r="T1070">
            <v>603</v>
          </cell>
          <cell r="U1070" t="str">
            <v>Holzverarbeitung</v>
          </cell>
          <cell r="Y1070">
            <v>44500</v>
          </cell>
        </row>
        <row r="1071">
          <cell r="A1071">
            <v>26105</v>
          </cell>
          <cell r="B1071">
            <v>4102000</v>
          </cell>
          <cell r="D1071">
            <v>4070527.8400000003</v>
          </cell>
          <cell r="E1071">
            <v>3282683.73</v>
          </cell>
          <cell r="F1071">
            <v>787844.11000000034</v>
          </cell>
          <cell r="G1071">
            <v>100101665</v>
          </cell>
          <cell r="H1071" t="str">
            <v>AKA Ausfuhrkredit-Gesellschaft mit beschränkter Haftung</v>
          </cell>
          <cell r="I1071">
            <v>508</v>
          </cell>
          <cell r="J1071" t="str">
            <v>Brazil</v>
          </cell>
          <cell r="K1071">
            <v>34646</v>
          </cell>
          <cell r="L1071" t="str">
            <v>Mega Logística Servicos Portuários Ltda.</v>
          </cell>
          <cell r="M1071">
            <v>44651</v>
          </cell>
          <cell r="N1071" t="str">
            <v>FKG</v>
          </cell>
          <cell r="O1071" t="str">
            <v>Lieferung und Installation eines Hafenmobilkrans mit Greifer</v>
          </cell>
          <cell r="P1071">
            <v>51103</v>
          </cell>
          <cell r="Q1071" t="str">
            <v>Maschinen für die Wasserwirtschaft</v>
          </cell>
          <cell r="R1071">
            <v>5</v>
          </cell>
          <cell r="S1071" t="str">
            <v>Transport / Infrastruktur</v>
          </cell>
          <cell r="T1071">
            <v>511</v>
          </cell>
          <cell r="U1071" t="str">
            <v>Maschinenbau Infrastruktur</v>
          </cell>
        </row>
        <row r="1072">
          <cell r="A1072">
            <v>7590</v>
          </cell>
          <cell r="B1072">
            <v>5363500</v>
          </cell>
          <cell r="D1072">
            <v>3976940.3899999997</v>
          </cell>
          <cell r="E1072">
            <v>3259787.1999999997</v>
          </cell>
          <cell r="F1072">
            <v>717153.19</v>
          </cell>
          <cell r="G1072">
            <v>100163405</v>
          </cell>
          <cell r="H1072" t="str">
            <v>DZ BANK AG Deutsche Zentral-Genossenschaftsbank, Frankfurt am Main</v>
          </cell>
          <cell r="I1072">
            <v>700</v>
          </cell>
          <cell r="J1072" t="str">
            <v>Indonesia</v>
          </cell>
          <cell r="K1072">
            <v>17656</v>
          </cell>
          <cell r="L1072" t="str">
            <v>PT. Canopus Konverta Industri</v>
          </cell>
          <cell r="M1072">
            <v>44124</v>
          </cell>
          <cell r="N1072" t="str">
            <v>FKG isol.</v>
          </cell>
          <cell r="O1072" t="str">
            <v>2 Gravure Pinting Press plus Peripherat and Downstream Equip ment (P&amp;D)</v>
          </cell>
          <cell r="P1072">
            <v>80301</v>
          </cell>
          <cell r="Q1072" t="str">
            <v>Anlagen: Herst. von Kunststoffen</v>
          </cell>
          <cell r="R1072">
            <v>8</v>
          </cell>
          <cell r="S1072" t="str">
            <v>Verarbeitende Industrie</v>
          </cell>
          <cell r="T1072">
            <v>803</v>
          </cell>
          <cell r="U1072" t="str">
            <v>Kunststoffindustrie</v>
          </cell>
        </row>
        <row r="1073">
          <cell r="A1073">
            <v>7165</v>
          </cell>
          <cell r="B1073">
            <v>5760813</v>
          </cell>
          <cell r="D1073">
            <v>3418621.52</v>
          </cell>
          <cell r="E1073">
            <v>3256299.57</v>
          </cell>
          <cell r="F1073">
            <v>162321.95000000019</v>
          </cell>
          <cell r="G1073">
            <v>100149073</v>
          </cell>
          <cell r="H1073" t="str">
            <v>Windmöller &amp; Hölscher KG</v>
          </cell>
          <cell r="I1073">
            <v>650</v>
          </cell>
          <cell r="J1073" t="str">
            <v>Dubai</v>
          </cell>
          <cell r="K1073">
            <v>365003758</v>
          </cell>
          <cell r="L1073" t="str">
            <v>Platinum Corporation FZE (DCCI No. 84112)</v>
          </cell>
          <cell r="M1073">
            <v>44264</v>
          </cell>
          <cell r="N1073" t="str">
            <v>G</v>
          </cell>
          <cell r="O1073" t="str">
            <v>Lieferung, Montage und Inbetriebnahme einer Druckmaschine (H eliostar) und einer Blasfolienanlage (Varex)</v>
          </cell>
          <cell r="P1073">
            <v>80605</v>
          </cell>
          <cell r="Q1073" t="str">
            <v>Verpackungsmaschinen</v>
          </cell>
          <cell r="R1073">
            <v>8</v>
          </cell>
          <cell r="S1073" t="str">
            <v>Verarbeitende Industrie</v>
          </cell>
          <cell r="T1073">
            <v>806</v>
          </cell>
          <cell r="U1073" t="str">
            <v>Maschinenbau für die verarbeitende Industrie</v>
          </cell>
          <cell r="Y1073">
            <v>44439</v>
          </cell>
        </row>
        <row r="1074">
          <cell r="A1074">
            <v>601694900001</v>
          </cell>
          <cell r="B1074">
            <v>51527851</v>
          </cell>
          <cell r="D1074">
            <v>3360333.87</v>
          </cell>
          <cell r="E1074">
            <v>3251615.16</v>
          </cell>
          <cell r="F1074">
            <v>108718.70999999996</v>
          </cell>
          <cell r="G1074">
            <v>100601694</v>
          </cell>
          <cell r="H1074" t="str">
            <v>Crédit Agricole Corporate and Investment Bank</v>
          </cell>
          <cell r="I1074">
            <v>81</v>
          </cell>
          <cell r="J1074" t="str">
            <v>Russia</v>
          </cell>
          <cell r="K1074">
            <v>308115659</v>
          </cell>
          <cell r="L1074" t="str">
            <v>OJSC "VEB-Leasing"</v>
          </cell>
          <cell r="M1074">
            <v>41848</v>
          </cell>
          <cell r="N1074" t="str">
            <v>ABG Darlehen</v>
          </cell>
          <cell r="O1074" t="str">
            <v>1 Airbus A 321-200 Fz. mit CFMI-Triebwerken (MSN 6067)</v>
          </cell>
          <cell r="P1074">
            <v>50621</v>
          </cell>
          <cell r="Q1074" t="str">
            <v>Airbusse</v>
          </cell>
          <cell r="R1074">
            <v>5</v>
          </cell>
          <cell r="S1074" t="str">
            <v>Transport / Infrastruktur</v>
          </cell>
          <cell r="T1074">
            <v>506</v>
          </cell>
          <cell r="U1074" t="str">
            <v>Flugzeuge</v>
          </cell>
        </row>
        <row r="1075">
          <cell r="A1075">
            <v>101665906401</v>
          </cell>
          <cell r="B1075">
            <v>49927184</v>
          </cell>
          <cell r="D1075">
            <v>3303547.9</v>
          </cell>
          <cell r="E1075">
            <v>3249152.42</v>
          </cell>
          <cell r="F1075">
            <v>54395.479999999981</v>
          </cell>
          <cell r="G1075">
            <v>100101665</v>
          </cell>
          <cell r="H1075" t="str">
            <v>AKA Ausfuhrkredit-Gesellschaft mit beschränkter Haftung</v>
          </cell>
          <cell r="I1075">
            <v>700</v>
          </cell>
          <cell r="J1075" t="str">
            <v>Indonesia</v>
          </cell>
          <cell r="K1075">
            <v>370009103</v>
          </cell>
          <cell r="L1075" t="str">
            <v>Ministry of Finance</v>
          </cell>
          <cell r="M1075">
            <v>41184</v>
          </cell>
          <cell r="N1075" t="str">
            <v>FKB 100%-Deckung</v>
          </cell>
          <cell r="O1075" t="str">
            <v>18 Trainingsflugzeuge für die Luftwaffe</v>
          </cell>
          <cell r="P1075">
            <v>50622</v>
          </cell>
          <cell r="Q1075" t="str">
            <v>Flugzeuge</v>
          </cell>
          <cell r="R1075">
            <v>5</v>
          </cell>
          <cell r="S1075" t="str">
            <v>Transport / Infrastruktur</v>
          </cell>
          <cell r="T1075">
            <v>506</v>
          </cell>
          <cell r="U1075" t="str">
            <v>Flugzeuge</v>
          </cell>
        </row>
        <row r="1076">
          <cell r="A1076">
            <v>313121900099</v>
          </cell>
          <cell r="B1076">
            <v>67623591</v>
          </cell>
          <cell r="D1076">
            <v>3224292.4</v>
          </cell>
          <cell r="E1076">
            <v>3224292.4</v>
          </cell>
          <cell r="F1076">
            <v>0</v>
          </cell>
          <cell r="G1076">
            <v>100313121</v>
          </cell>
          <cell r="H1076" t="str">
            <v>Voith Hydro GmbH &amp; Co. KG</v>
          </cell>
          <cell r="I1076">
            <v>660</v>
          </cell>
          <cell r="J1076" t="str">
            <v>Pakistan</v>
          </cell>
          <cell r="K1076">
            <v>366009032</v>
          </cell>
          <cell r="L1076" t="str">
            <v>Water and Power Development Authority</v>
          </cell>
          <cell r="M1076">
            <v>41806</v>
          </cell>
          <cell r="N1076" t="str">
            <v>FB + B</v>
          </cell>
          <cell r="O1076" t="str">
            <v>Engineering und Lieferung von Generatorpolen,Transformatoren elektrischen Nebensystemen und Balance of Plant inkl.Leistun gen für die Errichtung eines neuen Wasserkraftwerkes(Tarbela  Fourth Extension Hydropower Project mit 3 Units a477MW); M</v>
          </cell>
          <cell r="P1076">
            <v>40105</v>
          </cell>
          <cell r="Q1076" t="str">
            <v>Wasserkraftwerke</v>
          </cell>
          <cell r="R1076">
            <v>4</v>
          </cell>
          <cell r="S1076" t="str">
            <v>Energie</v>
          </cell>
          <cell r="T1076">
            <v>401</v>
          </cell>
          <cell r="U1076" t="str">
            <v>Erneuerbare Energien</v>
          </cell>
          <cell r="X1076">
            <v>256654461</v>
          </cell>
          <cell r="Y1076">
            <v>43161</v>
          </cell>
        </row>
        <row r="1077">
          <cell r="A1077">
            <v>335338900010</v>
          </cell>
          <cell r="B1077">
            <v>13303066</v>
          </cell>
          <cell r="D1077">
            <v>4197197.76</v>
          </cell>
          <cell r="E1077">
            <v>3219316.42</v>
          </cell>
          <cell r="F1077">
            <v>977881.33999999985</v>
          </cell>
          <cell r="G1077">
            <v>100335338</v>
          </cell>
          <cell r="H1077" t="str">
            <v>Schweizerische Exportrisikoversicherung (SERV)</v>
          </cell>
          <cell r="I1077">
            <v>93</v>
          </cell>
          <cell r="J1077" t="str">
            <v>Republic of North Macedonia</v>
          </cell>
          <cell r="K1077">
            <v>309300679</v>
          </cell>
          <cell r="L1077" t="str">
            <v>Te-To AD</v>
          </cell>
          <cell r="M1077">
            <v>39499</v>
          </cell>
          <cell r="N1077" t="str">
            <v>FKG isol.</v>
          </cell>
          <cell r="O1077" t="str">
            <v>Lieferung von Equipment (insbesondere wesentlicheAusrüstungs gegenstände) sowie Leistungen für die Errichtungdes Kraftwer kes</v>
          </cell>
          <cell r="P1077">
            <v>40201</v>
          </cell>
          <cell r="Q1077" t="str">
            <v>Gaskraftwerke</v>
          </cell>
          <cell r="R1077">
            <v>4</v>
          </cell>
          <cell r="S1077" t="str">
            <v>Energie</v>
          </cell>
          <cell r="T1077">
            <v>402</v>
          </cell>
          <cell r="U1077" t="str">
            <v>Mit fossilen Energieträgern betriebene Kraftwerke</v>
          </cell>
        </row>
        <row r="1078">
          <cell r="A1078">
            <v>170908901201</v>
          </cell>
          <cell r="B1078">
            <v>15288900</v>
          </cell>
          <cell r="D1078">
            <v>3730054.6100000003</v>
          </cell>
          <cell r="E1078">
            <v>3215564.33</v>
          </cell>
          <cell r="F1078">
            <v>514490.28000000026</v>
          </cell>
          <cell r="G1078">
            <v>100170908</v>
          </cell>
          <cell r="H1078" t="str">
            <v>COMMERZBANK Aktiengesellschaft</v>
          </cell>
          <cell r="I1078">
            <v>86</v>
          </cell>
          <cell r="J1078" t="str">
            <v>Belarus</v>
          </cell>
          <cell r="K1078">
            <v>308602293</v>
          </cell>
          <cell r="L1078" t="str">
            <v>Development Bank of the Republic of Belarus</v>
          </cell>
          <cell r="M1078">
            <v>42352</v>
          </cell>
          <cell r="N1078" t="str">
            <v>FKG</v>
          </cell>
          <cell r="O1078" t="str">
            <v>Lieferung + Montage der technischen Anlagen für Hefefabrik</v>
          </cell>
          <cell r="P1078">
            <v>70402</v>
          </cell>
          <cell r="Q1078" t="str">
            <v>Maschinen für das Ernährungsgewerbe</v>
          </cell>
          <cell r="R1078">
            <v>7</v>
          </cell>
          <cell r="S1078" t="str">
            <v>Agrarsektor und Nahrungsmittelindustrie</v>
          </cell>
          <cell r="T1078">
            <v>704</v>
          </cell>
          <cell r="U1078" t="str">
            <v>Maschinenbau Agrarsektor und Nahrungsmittelindustrie</v>
          </cell>
        </row>
        <row r="1079">
          <cell r="A1079">
            <v>6419</v>
          </cell>
          <cell r="B1079">
            <v>4600000</v>
          </cell>
          <cell r="D1079">
            <v>3966073.5799999991</v>
          </cell>
          <cell r="E1079">
            <v>3198446.4399999995</v>
          </cell>
          <cell r="F1079">
            <v>767627.13999999966</v>
          </cell>
          <cell r="G1079">
            <v>100101665</v>
          </cell>
          <cell r="H1079" t="str">
            <v>AKA Ausfuhrkredit-Gesellschaft mit beschränkter Haftung</v>
          </cell>
          <cell r="I1079">
            <v>276</v>
          </cell>
          <cell r="J1079" t="str">
            <v>Ghana</v>
          </cell>
          <cell r="K1079">
            <v>327602777</v>
          </cell>
          <cell r="L1079" t="str">
            <v>Zoomlion Ghana Limited</v>
          </cell>
          <cell r="M1079">
            <v>44203</v>
          </cell>
          <cell r="N1079" t="str">
            <v>FKG</v>
          </cell>
          <cell r="O1079" t="str">
            <v>Erweiterung einer mechanisch-biologische Abfallbehandlungsan lage</v>
          </cell>
          <cell r="P1079">
            <v>50101</v>
          </cell>
          <cell r="Q1079" t="str">
            <v>Recycling / Sortierung</v>
          </cell>
          <cell r="R1079">
            <v>5</v>
          </cell>
          <cell r="S1079" t="str">
            <v>Transport / Infrastruktur</v>
          </cell>
          <cell r="T1079">
            <v>501</v>
          </cell>
          <cell r="U1079" t="str">
            <v>Entsorgung - Abfallbeseitigung und Abwasser</v>
          </cell>
        </row>
        <row r="1080">
          <cell r="A1080">
            <v>14207</v>
          </cell>
          <cell r="B1080">
            <v>5600000</v>
          </cell>
          <cell r="D1080">
            <v>3191999.98</v>
          </cell>
          <cell r="E1080">
            <v>3191999.98</v>
          </cell>
          <cell r="F1080">
            <v>0</v>
          </cell>
          <cell r="G1080">
            <v>100125256</v>
          </cell>
          <cell r="H1080" t="str">
            <v>KRONES Aktiengesellschaft</v>
          </cell>
          <cell r="I1080">
            <v>5</v>
          </cell>
          <cell r="J1080" t="str">
            <v>Italy</v>
          </cell>
          <cell r="K1080">
            <v>24633</v>
          </cell>
          <cell r="L1080" t="str">
            <v>Acqua Sant'Anna spa</v>
          </cell>
          <cell r="M1080">
            <v>44321</v>
          </cell>
          <cell r="N1080" t="str">
            <v>G</v>
          </cell>
          <cell r="O1080" t="str">
            <v>Lieferung, Montage und Inbetriebnahme einer kompletten Anlag e zur Abfüllungvon stillem Wasser in PET Flaschen mit einer Leistung von 54.000 Flaschen (jeStunde bezogen auf die 1,5 l  Flasche).</v>
          </cell>
          <cell r="P1080">
            <v>70402</v>
          </cell>
          <cell r="Q1080" t="str">
            <v>Maschinen für das Ernährungsgewerbe</v>
          </cell>
          <cell r="R1080">
            <v>7</v>
          </cell>
          <cell r="S1080" t="str">
            <v>Agrarsektor und Nahrungsmittelindustrie</v>
          </cell>
          <cell r="T1080">
            <v>704</v>
          </cell>
          <cell r="U1080" t="str">
            <v>Maschinenbau Agrarsektor und Nahrungsmittelindustrie</v>
          </cell>
          <cell r="Y1080">
            <v>44377</v>
          </cell>
        </row>
        <row r="1081">
          <cell r="A1081">
            <v>313468900303</v>
          </cell>
          <cell r="B1081">
            <v>13108996</v>
          </cell>
          <cell r="D1081">
            <v>3605221.24</v>
          </cell>
          <cell r="E1081">
            <v>3183192.3600000003</v>
          </cell>
          <cell r="F1081">
            <v>422028.87999999989</v>
          </cell>
          <cell r="G1081">
            <v>100313468</v>
          </cell>
          <cell r="H1081" t="str">
            <v>Export Credits Guarantee Department (ECGD)</v>
          </cell>
          <cell r="I1081">
            <v>42</v>
          </cell>
          <cell r="J1081" t="str">
            <v>Spain</v>
          </cell>
          <cell r="K1081">
            <v>304214648</v>
          </cell>
          <cell r="L1081" t="str">
            <v>Vueling Airlines, S.A.</v>
          </cell>
          <cell r="M1081">
            <v>42244</v>
          </cell>
          <cell r="N1081" t="str">
            <v>ABG Darlehen</v>
          </cell>
          <cell r="O1081" t="str">
            <v>1 Airbus A 320-200 Fz. mit IAE-Triebwerken (MSN 6607) undBFE -Lieferungen</v>
          </cell>
          <cell r="P1081">
            <v>50621</v>
          </cell>
          <cell r="Q1081" t="str">
            <v>Airbusse</v>
          </cell>
          <cell r="R1081">
            <v>5</v>
          </cell>
          <cell r="S1081" t="str">
            <v>Transport / Infrastruktur</v>
          </cell>
          <cell r="T1081">
            <v>506</v>
          </cell>
          <cell r="U1081" t="str">
            <v>Flugzeuge</v>
          </cell>
        </row>
        <row r="1082">
          <cell r="A1082">
            <v>25030</v>
          </cell>
          <cell r="B1082">
            <v>3999999</v>
          </cell>
          <cell r="D1082">
            <v>3940018.0699999994</v>
          </cell>
          <cell r="E1082">
            <v>3177433.9299999997</v>
          </cell>
          <cell r="F1082">
            <v>762584.13999999966</v>
          </cell>
          <cell r="G1082">
            <v>100182709</v>
          </cell>
          <cell r="H1082" t="str">
            <v>Landesbank Baden-Württemberg</v>
          </cell>
          <cell r="I1082">
            <v>52</v>
          </cell>
          <cell r="J1082" t="str">
            <v>Turkey</v>
          </cell>
          <cell r="K1082">
            <v>305217307</v>
          </cell>
          <cell r="L1082" t="str">
            <v>Kontensan Konya Teneke Kutu Ambalaj ve Makina Sanayi ve Ticaret A.S.</v>
          </cell>
          <cell r="M1082">
            <v>44705</v>
          </cell>
          <cell r="N1082" t="str">
            <v>FKG</v>
          </cell>
          <cell r="O1082" t="str">
            <v>Lieferung, Montage und Inbetriebnahme einer Anlage zur Lacki erung und Bedruckung von Blechtafeln.</v>
          </cell>
          <cell r="P1082">
            <v>80601</v>
          </cell>
          <cell r="Q1082" t="str">
            <v>Maschinen für Metallerzeugnisse</v>
          </cell>
          <cell r="R1082">
            <v>8</v>
          </cell>
          <cell r="S1082" t="str">
            <v>Verarbeitende Industrie</v>
          </cell>
          <cell r="T1082">
            <v>806</v>
          </cell>
          <cell r="U1082" t="str">
            <v>Maschinenbau für die verarbeitende Industrie</v>
          </cell>
          <cell r="V1082" t="str">
            <v>V03.01.01.</v>
          </cell>
          <cell r="W1082" t="str">
            <v>Metallindustrie</v>
          </cell>
        </row>
        <row r="1083">
          <cell r="A1083">
            <v>601885900003</v>
          </cell>
          <cell r="B1083">
            <v>36226704</v>
          </cell>
          <cell r="D1083">
            <v>3333071.35</v>
          </cell>
          <cell r="E1083">
            <v>3172374.6100000003</v>
          </cell>
          <cell r="F1083">
            <v>160696.73999999976</v>
          </cell>
          <cell r="G1083">
            <v>27872</v>
          </cell>
          <cell r="H1083" t="str">
            <v>Deutsche Pfandbriefbank AG</v>
          </cell>
          <cell r="I1083">
            <v>78</v>
          </cell>
          <cell r="J1083" t="str">
            <v>Kazakhstan</v>
          </cell>
          <cell r="K1083">
            <v>307801001</v>
          </cell>
          <cell r="L1083" t="str">
            <v>AO Eyr Astana (Air Astana)</v>
          </cell>
          <cell r="M1083">
            <v>41386</v>
          </cell>
          <cell r="N1083" t="str">
            <v>ABG Darlehen</v>
          </cell>
          <cell r="O1083" t="str">
            <v>1 Airbus A320-200 Fz. mit IAE-Triebwerken (MSN 5401)</v>
          </cell>
          <cell r="P1083">
            <v>50621</v>
          </cell>
          <cell r="Q1083" t="str">
            <v>Airbusse</v>
          </cell>
          <cell r="R1083">
            <v>5</v>
          </cell>
          <cell r="S1083" t="str">
            <v>Transport / Infrastruktur</v>
          </cell>
          <cell r="T1083">
            <v>506</v>
          </cell>
          <cell r="U1083" t="str">
            <v>Flugzeuge</v>
          </cell>
        </row>
        <row r="1084">
          <cell r="A1084">
            <v>22310</v>
          </cell>
          <cell r="B1084">
            <v>11084231</v>
          </cell>
          <cell r="D1084">
            <v>3171745.98</v>
          </cell>
          <cell r="E1084">
            <v>3171745.98</v>
          </cell>
          <cell r="F1084">
            <v>0</v>
          </cell>
          <cell r="G1084">
            <v>100142672</v>
          </cell>
          <cell r="H1084" t="str">
            <v>SMS group GmbH</v>
          </cell>
          <cell r="I1084">
            <v>720</v>
          </cell>
          <cell r="J1084" t="str">
            <v>China</v>
          </cell>
          <cell r="K1084">
            <v>32659</v>
          </cell>
          <cell r="L1084" t="str">
            <v>Amer (Xiangyang) New Metal Material Co. Ltd.</v>
          </cell>
          <cell r="M1084">
            <v>44432</v>
          </cell>
          <cell r="N1084" t="str">
            <v>FG + G + G GG</v>
          </cell>
          <cell r="O1084" t="str">
            <v>Lieferung, Montage und Inbetriebnahme einer Kupferdraht-Prod uktionslinie</v>
          </cell>
          <cell r="P1084">
            <v>80601</v>
          </cell>
          <cell r="Q1084" t="str">
            <v>Maschinen für Metallerzeugnisse</v>
          </cell>
          <cell r="R1084">
            <v>8</v>
          </cell>
          <cell r="S1084" t="str">
            <v>Verarbeitende Industrie</v>
          </cell>
          <cell r="T1084">
            <v>806</v>
          </cell>
          <cell r="U1084" t="str">
            <v>Maschinenbau für die verarbeitende Industrie</v>
          </cell>
        </row>
        <row r="1085">
          <cell r="A1085">
            <v>163337903563</v>
          </cell>
          <cell r="B1085">
            <v>13475000</v>
          </cell>
          <cell r="D1085">
            <v>3551915.6100000003</v>
          </cell>
          <cell r="E1085">
            <v>3168652.97</v>
          </cell>
          <cell r="F1085">
            <v>383262.64000000013</v>
          </cell>
          <cell r="G1085">
            <v>100163337</v>
          </cell>
          <cell r="H1085" t="str">
            <v>UniCredit Bank AG</v>
          </cell>
          <cell r="I1085">
            <v>52</v>
          </cell>
          <cell r="J1085" t="str">
            <v>Turkey</v>
          </cell>
          <cell r="K1085">
            <v>305217186</v>
          </cell>
          <cell r="L1085" t="str">
            <v>Kipas Mensucat Isletmeleri A.S.</v>
          </cell>
          <cell r="M1085">
            <v>42654</v>
          </cell>
          <cell r="N1085" t="str">
            <v>FKG isol.</v>
          </cell>
          <cell r="O1085" t="str">
            <v>13 Rotorspinnmaschinen ink. 1 Betriebseinheit zur Prod. -übe rwachung und statistischen Auswertung mit Datenzugriffüber W eb-Browser*Exporteur: Saurer Germany GmbH &amp; Co. KG, Remschei d c/oSchlafhorst, ZN der Saurer Germany GmbH &amp; Co. KGÜbac</v>
          </cell>
          <cell r="P1085">
            <v>60505</v>
          </cell>
          <cell r="Q1085" t="str">
            <v>Textilmaschinen</v>
          </cell>
          <cell r="R1085">
            <v>6</v>
          </cell>
          <cell r="S1085" t="str">
            <v>Papier-, Holz-, Leder- und Textilindustrie</v>
          </cell>
          <cell r="T1085">
            <v>605</v>
          </cell>
          <cell r="U1085" t="str">
            <v>Maschinenbau Papier-, Holz-, Leder- und Textilindustrie</v>
          </cell>
        </row>
        <row r="1086">
          <cell r="A1086">
            <v>600849900009</v>
          </cell>
          <cell r="B1086">
            <v>72018639</v>
          </cell>
          <cell r="D1086">
            <v>3245087.84</v>
          </cell>
          <cell r="E1086">
            <v>3159231</v>
          </cell>
          <cell r="F1086">
            <v>85856.839999999851</v>
          </cell>
          <cell r="G1086">
            <v>100600849</v>
          </cell>
          <cell r="H1086" t="str">
            <v>Natixis S.A.</v>
          </cell>
          <cell r="I1086">
            <v>52</v>
          </cell>
          <cell r="J1086" t="str">
            <v>Turkey</v>
          </cell>
          <cell r="K1086">
            <v>305203311</v>
          </cell>
          <cell r="L1086" t="str">
            <v>Türk Hava Yollari A.O. THY Turkish Airlines</v>
          </cell>
          <cell r="M1086">
            <v>41465</v>
          </cell>
          <cell r="N1086" t="str">
            <v>ABG Darlehen</v>
          </cell>
          <cell r="O1086" t="str">
            <v>1 Airbus A330-200F Fz. mit RR-Triebwerken (MSN 1344)</v>
          </cell>
          <cell r="P1086">
            <v>50621</v>
          </cell>
          <cell r="Q1086" t="str">
            <v>Airbusse</v>
          </cell>
          <cell r="R1086">
            <v>5</v>
          </cell>
          <cell r="S1086" t="str">
            <v>Transport / Infrastruktur</v>
          </cell>
          <cell r="T1086">
            <v>506</v>
          </cell>
          <cell r="U1086" t="str">
            <v>Flugzeuge</v>
          </cell>
        </row>
        <row r="1087">
          <cell r="A1087">
            <v>601356900001</v>
          </cell>
          <cell r="B1087">
            <v>69423884</v>
          </cell>
          <cell r="D1087">
            <v>3386732.4299999997</v>
          </cell>
          <cell r="E1087">
            <v>3158950.38</v>
          </cell>
          <cell r="F1087">
            <v>227782.04999999981</v>
          </cell>
          <cell r="G1087">
            <v>100601356</v>
          </cell>
          <cell r="H1087" t="str">
            <v>MUFG Bank, Ltd., Tokyo c/o MUFG Bank, Ltd., London Attn. Kiho Matsushiba</v>
          </cell>
          <cell r="I1087">
            <v>706</v>
          </cell>
          <cell r="J1087" t="str">
            <v>Singapore</v>
          </cell>
          <cell r="K1087">
            <v>370605137</v>
          </cell>
          <cell r="L1087" t="str">
            <v>BOC Aviation Ltd.</v>
          </cell>
          <cell r="M1087">
            <v>41134</v>
          </cell>
          <cell r="N1087" t="str">
            <v>ABG Darlehen</v>
          </cell>
          <cell r="O1087" t="str">
            <v>1 Airbus A330-220 Fz.(Frachter)mit RR-Triebwerken (MSN 1175 ersetzt durch 1386)</v>
          </cell>
          <cell r="P1087">
            <v>50621</v>
          </cell>
          <cell r="Q1087" t="str">
            <v>Airbusse</v>
          </cell>
          <cell r="R1087">
            <v>5</v>
          </cell>
          <cell r="S1087" t="str">
            <v>Transport / Infrastruktur</v>
          </cell>
          <cell r="T1087">
            <v>506</v>
          </cell>
          <cell r="U1087" t="str">
            <v>Flugzeuge</v>
          </cell>
        </row>
        <row r="1088">
          <cell r="A1088">
            <v>8654</v>
          </cell>
          <cell r="B1088">
            <v>5243500</v>
          </cell>
          <cell r="D1088">
            <v>3849302.2600000007</v>
          </cell>
          <cell r="E1088">
            <v>3155165.7800000003</v>
          </cell>
          <cell r="F1088">
            <v>694136.48000000045</v>
          </cell>
          <cell r="G1088">
            <v>100182709</v>
          </cell>
          <cell r="H1088" t="str">
            <v>Landesbank Baden-Württemberg</v>
          </cell>
          <cell r="I1088">
            <v>636</v>
          </cell>
          <cell r="J1088" t="str">
            <v>Kuwait</v>
          </cell>
          <cell r="K1088">
            <v>18551</v>
          </cell>
          <cell r="L1088" t="str">
            <v>Marat National for General Trading and Contracting Company W.L.L.</v>
          </cell>
          <cell r="M1088">
            <v>44180</v>
          </cell>
          <cell r="N1088" t="str">
            <v>FKG</v>
          </cell>
          <cell r="O1088" t="str">
            <v>Lieferung, Montage und Inbetriebsetzung von 5 All-Terrain Kr ane</v>
          </cell>
          <cell r="P1088">
            <v>50643</v>
          </cell>
          <cell r="Q1088" t="str">
            <v>Krane/Hebezeuge/Fördermittel</v>
          </cell>
          <cell r="R1088">
            <v>5</v>
          </cell>
          <cell r="S1088" t="str">
            <v>Transport / Infrastruktur</v>
          </cell>
          <cell r="T1088">
            <v>506</v>
          </cell>
          <cell r="U1088" t="str">
            <v>Transportmittel (ohne Flugzeug und Schiff)</v>
          </cell>
        </row>
        <row r="1089">
          <cell r="A1089">
            <v>182709901020</v>
          </cell>
          <cell r="B1089">
            <v>13013750</v>
          </cell>
          <cell r="D1089">
            <v>3523930.13</v>
          </cell>
          <cell r="E1089">
            <v>3150228.92</v>
          </cell>
          <cell r="F1089">
            <v>373701.20999999996</v>
          </cell>
          <cell r="G1089">
            <v>100182709</v>
          </cell>
          <cell r="H1089" t="str">
            <v>Landesbank Baden-Württemberg</v>
          </cell>
          <cell r="I1089">
            <v>52</v>
          </cell>
          <cell r="J1089" t="str">
            <v>Turkey</v>
          </cell>
          <cell r="K1089">
            <v>305214622</v>
          </cell>
          <cell r="L1089" t="str">
            <v>Sölen Cikolata Gida Sanayi ve Ticaret A.S.</v>
          </cell>
          <cell r="M1089">
            <v>42597</v>
          </cell>
          <cell r="N1089" t="str">
            <v>FKG</v>
          </cell>
          <cell r="O1089" t="str">
            <v>Lieferung und Montage von Verpackungsmaschinen für diverseSü ßwarenprodukte</v>
          </cell>
          <cell r="P1089">
            <v>70402</v>
          </cell>
          <cell r="Q1089" t="str">
            <v>Maschinen für das Ernährungsgewerbe</v>
          </cell>
          <cell r="R1089">
            <v>7</v>
          </cell>
          <cell r="S1089" t="str">
            <v>Agrarsektor und Nahrungsmittelindustrie</v>
          </cell>
          <cell r="T1089">
            <v>704</v>
          </cell>
          <cell r="U1089" t="str">
            <v>Maschinenbau Agrarsektor und Nahrungsmittelindustrie</v>
          </cell>
        </row>
        <row r="1090">
          <cell r="A1090">
            <v>30474</v>
          </cell>
          <cell r="B1090">
            <v>3900000</v>
          </cell>
          <cell r="D1090">
            <v>3558652.49</v>
          </cell>
          <cell r="E1090">
            <v>3149250</v>
          </cell>
          <cell r="F1090">
            <v>409402.49000000022</v>
          </cell>
          <cell r="G1090">
            <v>100344373</v>
          </cell>
          <cell r="H1090" t="str">
            <v>Reifenhäuser Blown Film GmbH &amp; Co. KG</v>
          </cell>
          <cell r="I1090">
            <v>508</v>
          </cell>
          <cell r="J1090" t="str">
            <v>Brazil</v>
          </cell>
          <cell r="K1090">
            <v>40671</v>
          </cell>
          <cell r="L1090" t="str">
            <v>Veldplast Industria e Comercio de Plastico LTDA.</v>
          </cell>
          <cell r="M1090">
            <v>44886</v>
          </cell>
          <cell r="N1090" t="str">
            <v>G</v>
          </cell>
          <cell r="O1090" t="str">
            <v>Lieferung, Montage und Inbetriebnahme einer Blasfolienanlage</v>
          </cell>
          <cell r="P1090">
            <v>80603</v>
          </cell>
          <cell r="Q1090" t="str">
            <v>Maschinen für Kunststoffindustrie</v>
          </cell>
          <cell r="R1090">
            <v>8</v>
          </cell>
          <cell r="S1090" t="str">
            <v>Verarbeitende Industrie</v>
          </cell>
          <cell r="T1090">
            <v>806</v>
          </cell>
          <cell r="U1090" t="str">
            <v>Maschinenbau für die verarbeitende Industrie</v>
          </cell>
          <cell r="Y1090">
            <v>45108</v>
          </cell>
        </row>
        <row r="1091">
          <cell r="A1091">
            <v>22948</v>
          </cell>
          <cell r="B1091">
            <v>3600000</v>
          </cell>
          <cell r="D1091">
            <v>3859011.78</v>
          </cell>
          <cell r="E1091">
            <v>3143502.6599999997</v>
          </cell>
          <cell r="F1091">
            <v>715509.12000000011</v>
          </cell>
          <cell r="G1091">
            <v>100182709</v>
          </cell>
          <cell r="H1091" t="str">
            <v>Landesbank Baden-Württemberg</v>
          </cell>
          <cell r="I1091">
            <v>84</v>
          </cell>
          <cell r="J1091" t="str">
            <v>Ukraine</v>
          </cell>
          <cell r="K1091">
            <v>32582</v>
          </cell>
          <cell r="L1091" t="str">
            <v>OOO N_x001A_P Globynskiy svinokompleks</v>
          </cell>
          <cell r="M1091">
            <v>44529</v>
          </cell>
          <cell r="N1091" t="str">
            <v>FKG</v>
          </cell>
          <cell r="O1091" t="str">
            <v>Lieferung und Montage von Ausrüstungen sowie Inbetriebnahme zweierSchweinefarmen</v>
          </cell>
          <cell r="P1091">
            <v>70101</v>
          </cell>
          <cell r="Q1091" t="str">
            <v>Tierfarmen</v>
          </cell>
          <cell r="R1091">
            <v>7</v>
          </cell>
          <cell r="S1091" t="str">
            <v>Agrarsektor und Nahrungsmittelindustrie</v>
          </cell>
          <cell r="T1091">
            <v>701</v>
          </cell>
          <cell r="U1091" t="str">
            <v>Landwirtschaftliche Anlagen</v>
          </cell>
        </row>
        <row r="1092">
          <cell r="A1092">
            <v>3564</v>
          </cell>
          <cell r="B1092">
            <v>19463365</v>
          </cell>
          <cell r="D1092">
            <v>3748597.22</v>
          </cell>
          <cell r="E1092">
            <v>3123831.02</v>
          </cell>
          <cell r="F1092">
            <v>624766.20000000019</v>
          </cell>
          <cell r="G1092">
            <v>100182709</v>
          </cell>
          <cell r="H1092" t="str">
            <v>Landesbank Baden-Württemberg</v>
          </cell>
          <cell r="I1092">
            <v>700</v>
          </cell>
          <cell r="J1092" t="str">
            <v>Indonesia</v>
          </cell>
          <cell r="K1092">
            <v>370007472</v>
          </cell>
          <cell r="L1092" t="str">
            <v>PT Superkrane Mitra Utama</v>
          </cell>
          <cell r="M1092">
            <v>43936</v>
          </cell>
          <cell r="N1092" t="str">
            <v>FKG</v>
          </cell>
          <cell r="O1092" t="str">
            <v>Lieferung diverser Krane und Schwerlastmodule</v>
          </cell>
          <cell r="P1092">
            <v>50643</v>
          </cell>
          <cell r="Q1092" t="str">
            <v>Krane/Hebezeuge/Fördermittel</v>
          </cell>
          <cell r="R1092">
            <v>5</v>
          </cell>
          <cell r="S1092" t="str">
            <v>Transport / Infrastruktur</v>
          </cell>
          <cell r="T1092">
            <v>506</v>
          </cell>
          <cell r="U1092" t="str">
            <v>Transportmittel (ohne Flugzeug und Schiff)</v>
          </cell>
        </row>
        <row r="1093">
          <cell r="A1093">
            <v>317608900081</v>
          </cell>
          <cell r="B1093">
            <v>9512119</v>
          </cell>
          <cell r="D1093">
            <v>3449104.4</v>
          </cell>
          <cell r="E1093">
            <v>3121361.44</v>
          </cell>
          <cell r="F1093">
            <v>327742.95999999996</v>
          </cell>
          <cell r="G1093">
            <v>100317608</v>
          </cell>
          <cell r="H1093" t="str">
            <v>Oesterreichische Kontrollbank Aktiengesellschaft</v>
          </cell>
          <cell r="I1093">
            <v>314</v>
          </cell>
          <cell r="J1093" t="str">
            <v>Gabon</v>
          </cell>
          <cell r="K1093">
            <v>331409016</v>
          </cell>
          <cell r="L1093" t="str">
            <v>Ministere de l'Economie, du Com. de l'lndustrie et du Tourisme</v>
          </cell>
          <cell r="M1093">
            <v>41492</v>
          </cell>
          <cell r="N1093" t="str">
            <v>FB + B</v>
          </cell>
          <cell r="O1093" t="str">
            <v>Medizintechnik und Ausbaumaterialien für Renovierung KH** De utscher Exporteur: u.a. Philips GmbH, Siemens AG,Braun AG, C arl Zeiss Meditec AG* Österreichischer Exporteur: VAMED Engi neeringGmbH &amp; Co KG, Wien</v>
          </cell>
          <cell r="P1093">
            <v>80402</v>
          </cell>
          <cell r="Q1093" t="str">
            <v>Medizinische Geräte und Anlagen</v>
          </cell>
          <cell r="R1093">
            <v>8</v>
          </cell>
          <cell r="S1093" t="str">
            <v>Verarbeitende Industrie</v>
          </cell>
          <cell r="T1093">
            <v>804</v>
          </cell>
          <cell r="U1093" t="str">
            <v>Medizintechnik/Forschung</v>
          </cell>
          <cell r="Y1093">
            <v>42551</v>
          </cell>
        </row>
        <row r="1094">
          <cell r="A1094">
            <v>320477900289</v>
          </cell>
          <cell r="B1094">
            <v>7323649</v>
          </cell>
          <cell r="D1094">
            <v>3336187.84</v>
          </cell>
          <cell r="E1094">
            <v>3117537.06</v>
          </cell>
          <cell r="F1094">
            <v>218650.7799999998</v>
          </cell>
          <cell r="G1094">
            <v>100320477</v>
          </cell>
          <cell r="H1094" t="str">
            <v>BPIFRANCE ASSURANCE EXPORT</v>
          </cell>
          <cell r="I1094">
            <v>52</v>
          </cell>
          <cell r="J1094" t="str">
            <v>Turkey</v>
          </cell>
          <cell r="K1094">
            <v>305200176</v>
          </cell>
          <cell r="L1094" t="str">
            <v>Eregli Demir ve Celik Fabrikalari T.A.S.</v>
          </cell>
          <cell r="M1094">
            <v>42482</v>
          </cell>
          <cell r="N1094" t="str">
            <v>FKG isol.</v>
          </cell>
          <cell r="O1094" t="str">
            <v>Lieferung und Montage einer Galvanisierungsanlage</v>
          </cell>
          <cell r="P1094">
            <v>80105</v>
          </cell>
          <cell r="Q1094" t="str">
            <v>Galvanisierungsanlagen</v>
          </cell>
          <cell r="R1094">
            <v>8</v>
          </cell>
          <cell r="S1094" t="str">
            <v>Verarbeitende Industrie</v>
          </cell>
          <cell r="T1094">
            <v>801</v>
          </cell>
          <cell r="U1094" t="str">
            <v>Metallindustrie</v>
          </cell>
        </row>
        <row r="1095">
          <cell r="A1095">
            <v>166454900471</v>
          </cell>
          <cell r="B1095">
            <v>6379360</v>
          </cell>
          <cell r="D1095">
            <v>3925612.9800000004</v>
          </cell>
          <cell r="E1095">
            <v>3115565.8500000006</v>
          </cell>
          <cell r="F1095">
            <v>810047.12999999989</v>
          </cell>
          <cell r="G1095">
            <v>100166454</v>
          </cell>
          <cell r="H1095" t="str">
            <v>Bayerische Landesbank</v>
          </cell>
          <cell r="I1095">
            <v>52</v>
          </cell>
          <cell r="J1095" t="str">
            <v>Turkey</v>
          </cell>
          <cell r="K1095">
            <v>305223094</v>
          </cell>
          <cell r="L1095" t="str">
            <v>BankPozitif Kredi ve Kalkinma Bankasi A.S.</v>
          </cell>
          <cell r="M1095">
            <v>42501</v>
          </cell>
          <cell r="N1095" t="str">
            <v>FKG isol.</v>
          </cell>
          <cell r="O1095" t="str">
            <v>4 Windkraftanlagen*Exporteur: GE Wind Energy GmbH,Salzbergen  (Konsortialführer)General Elektrik Ticaret ve Servis A.S.,I stanbul</v>
          </cell>
          <cell r="P1095">
            <v>40103</v>
          </cell>
          <cell r="Q1095" t="str">
            <v>Windkraft</v>
          </cell>
          <cell r="R1095">
            <v>4</v>
          </cell>
          <cell r="S1095" t="str">
            <v>Energie</v>
          </cell>
          <cell r="T1095">
            <v>401</v>
          </cell>
          <cell r="U1095" t="str">
            <v>Erneuerbare Energien</v>
          </cell>
        </row>
        <row r="1096">
          <cell r="A1096">
            <v>2224</v>
          </cell>
          <cell r="B1096">
            <v>14300000</v>
          </cell>
          <cell r="D1096">
            <v>3363657.6399999997</v>
          </cell>
          <cell r="E1096">
            <v>3114497.82</v>
          </cell>
          <cell r="F1096">
            <v>249159.81999999983</v>
          </cell>
          <cell r="G1096">
            <v>100101665</v>
          </cell>
          <cell r="H1096" t="str">
            <v>AKA Ausfuhrkredit-Gesellschaft mit beschränkter Haftung</v>
          </cell>
          <cell r="I1096">
            <v>86</v>
          </cell>
          <cell r="J1096" t="str">
            <v>Belarus</v>
          </cell>
          <cell r="K1096">
            <v>308600595</v>
          </cell>
          <cell r="L1096" t="str">
            <v>Bank BelVEB OJSC</v>
          </cell>
          <cell r="M1096">
            <v>43922</v>
          </cell>
          <cell r="N1096" t="str">
            <v>FKG</v>
          </cell>
          <cell r="O1096" t="str">
            <v>Lieferung, Montage und Inbetriebnahme von acht Anlagen zum V erpacken von Zigaretten</v>
          </cell>
          <cell r="P1096">
            <v>80605</v>
          </cell>
          <cell r="Q1096" t="str">
            <v>Verpackungsmaschinen</v>
          </cell>
          <cell r="R1096">
            <v>8</v>
          </cell>
          <cell r="S1096" t="str">
            <v>Verarbeitende Industrie</v>
          </cell>
          <cell r="T1096">
            <v>806</v>
          </cell>
          <cell r="U1096" t="str">
            <v>Maschinenbau für die verarbeitende Industrie</v>
          </cell>
        </row>
        <row r="1097">
          <cell r="A1097">
            <v>15382</v>
          </cell>
          <cell r="B1097">
            <v>3380000</v>
          </cell>
          <cell r="D1097">
            <v>3356046</v>
          </cell>
          <cell r="E1097">
            <v>3107450</v>
          </cell>
          <cell r="F1097">
            <v>248596</v>
          </cell>
          <cell r="G1097">
            <v>100101665</v>
          </cell>
          <cell r="H1097" t="str">
            <v>AKA Ausfuhrkredit-Gesellschaft mit beschränkter Haftung</v>
          </cell>
          <cell r="I1097">
            <v>400</v>
          </cell>
          <cell r="J1097" t="str">
            <v>United States</v>
          </cell>
          <cell r="K1097">
            <v>340020669</v>
          </cell>
          <cell r="L1097" t="str">
            <v>Grupo Acosta Ecuador Ltd.</v>
          </cell>
          <cell r="M1097">
            <v>44225</v>
          </cell>
          <cell r="N1097" t="str">
            <v>FKG</v>
          </cell>
          <cell r="O1097" t="str">
            <v>Lieferung von Komponenten zur Bierherstellung sowie einer Ab füllanlage für Getränke in Dosen einschl. Leistungen.</v>
          </cell>
          <cell r="P1097">
            <v>70204</v>
          </cell>
          <cell r="Q1097" t="str">
            <v>Brauereien und Mälzereien</v>
          </cell>
          <cell r="R1097">
            <v>7</v>
          </cell>
          <cell r="S1097" t="str">
            <v>Agrarsektor und Nahrungsmittelindustrie</v>
          </cell>
          <cell r="T1097">
            <v>702</v>
          </cell>
          <cell r="U1097" t="str">
            <v>Anlagen zur Nahrungsmittelverarbeitung</v>
          </cell>
        </row>
        <row r="1098">
          <cell r="A1098">
            <v>601694900002</v>
          </cell>
          <cell r="B1098">
            <v>37919804</v>
          </cell>
          <cell r="D1098">
            <v>3203700.5900000003</v>
          </cell>
          <cell r="E1098">
            <v>3107160.16</v>
          </cell>
          <cell r="F1098">
            <v>96540.430000000168</v>
          </cell>
          <cell r="G1098">
            <v>100601694</v>
          </cell>
          <cell r="H1098" t="str">
            <v>Crédit Agricole Corporate and Investment Bank</v>
          </cell>
          <cell r="I1098">
            <v>81</v>
          </cell>
          <cell r="J1098" t="str">
            <v>Russia</v>
          </cell>
          <cell r="K1098">
            <v>308115659</v>
          </cell>
          <cell r="L1098" t="str">
            <v>OJSC "VEB-Leasing"</v>
          </cell>
          <cell r="M1098">
            <v>41848</v>
          </cell>
          <cell r="N1098" t="str">
            <v>ABG Darlehen</v>
          </cell>
          <cell r="O1098" t="str">
            <v>1 Airbus A 321-200 Fz. mit CFMI-Triebwerken (MSN 6119)</v>
          </cell>
          <cell r="P1098">
            <v>50621</v>
          </cell>
          <cell r="Q1098" t="str">
            <v>Airbusse</v>
          </cell>
          <cell r="R1098">
            <v>5</v>
          </cell>
          <cell r="S1098" t="str">
            <v>Transport / Infrastruktur</v>
          </cell>
          <cell r="T1098">
            <v>506</v>
          </cell>
          <cell r="U1098" t="str">
            <v>Flugzeuge</v>
          </cell>
        </row>
        <row r="1099">
          <cell r="A1099">
            <v>601648900001</v>
          </cell>
          <cell r="B1099">
            <v>37671896</v>
          </cell>
          <cell r="D1099">
            <v>3221378.69</v>
          </cell>
          <cell r="E1099">
            <v>3099922.04</v>
          </cell>
          <cell r="F1099">
            <v>121456.64999999991</v>
          </cell>
          <cell r="G1099">
            <v>100601648</v>
          </cell>
          <cell r="H1099" t="str">
            <v>Deutsche Pfandbriefbank AG, Paris Branch</v>
          </cell>
          <cell r="I1099">
            <v>81</v>
          </cell>
          <cell r="J1099" t="str">
            <v>Russia</v>
          </cell>
          <cell r="K1099">
            <v>308115659</v>
          </cell>
          <cell r="L1099" t="str">
            <v>OJSC "VEB-Leasing"</v>
          </cell>
          <cell r="M1099">
            <v>41767</v>
          </cell>
          <cell r="N1099" t="str">
            <v>ABG Darlehen</v>
          </cell>
          <cell r="O1099" t="str">
            <v>1 Airbus A 321-200 Fz. mit CFMI-Triebwerken (MSN 5966)</v>
          </cell>
          <cell r="P1099">
            <v>50621</v>
          </cell>
          <cell r="Q1099" t="str">
            <v>Airbusse</v>
          </cell>
          <cell r="R1099">
            <v>5</v>
          </cell>
          <cell r="S1099" t="str">
            <v>Transport / Infrastruktur</v>
          </cell>
          <cell r="T1099">
            <v>506</v>
          </cell>
          <cell r="U1099" t="str">
            <v>Flugzeuge</v>
          </cell>
        </row>
        <row r="1100">
          <cell r="A1100">
            <v>182709901046</v>
          </cell>
          <cell r="B1100">
            <v>10098950</v>
          </cell>
          <cell r="D1100">
            <v>3532881.33</v>
          </cell>
          <cell r="E1100">
            <v>3099018.7199999997</v>
          </cell>
          <cell r="F1100">
            <v>433862.61000000034</v>
          </cell>
          <cell r="G1100">
            <v>100182709</v>
          </cell>
          <cell r="H1100" t="str">
            <v>Landesbank Baden-Württemberg</v>
          </cell>
          <cell r="I1100">
            <v>508</v>
          </cell>
          <cell r="J1100" t="str">
            <v>Brazil</v>
          </cell>
          <cell r="K1100">
            <v>350826667</v>
          </cell>
          <cell r="L1100" t="str">
            <v>PKG do Brasil Importacao e Exportacao Ltda.</v>
          </cell>
          <cell r="M1100">
            <v>43049</v>
          </cell>
          <cell r="N1100" t="str">
            <v>FKG isol.</v>
          </cell>
          <cell r="O1100" t="str">
            <v>4 Lackierlinien und 2 Drucklinien*Exporteur: KBA MetalPrint GmbH, Stuttgart</v>
          </cell>
          <cell r="P1100">
            <v>80605</v>
          </cell>
          <cell r="Q1100" t="str">
            <v>Verpackungsmaschinen</v>
          </cell>
          <cell r="R1100">
            <v>8</v>
          </cell>
          <cell r="S1100" t="str">
            <v>Verarbeitende Industrie</v>
          </cell>
          <cell r="T1100">
            <v>806</v>
          </cell>
          <cell r="U1100" t="str">
            <v>Maschinenbau für die verarbeitende Industrie</v>
          </cell>
        </row>
        <row r="1101">
          <cell r="A1101">
            <v>600849900008</v>
          </cell>
          <cell r="B1101">
            <v>86050998</v>
          </cell>
          <cell r="D1101">
            <v>3169408.38</v>
          </cell>
          <cell r="E1101">
            <v>3097958.8</v>
          </cell>
          <cell r="F1101">
            <v>71449.580000000075</v>
          </cell>
          <cell r="G1101">
            <v>100600849</v>
          </cell>
          <cell r="H1101" t="str">
            <v>Natixis S.A.</v>
          </cell>
          <cell r="I1101">
            <v>52</v>
          </cell>
          <cell r="J1101" t="str">
            <v>Turkey</v>
          </cell>
          <cell r="K1101">
            <v>305203311</v>
          </cell>
          <cell r="L1101" t="str">
            <v>Türk Hava Yollari A.O. THY Turkish Airlines</v>
          </cell>
          <cell r="M1101">
            <v>41304</v>
          </cell>
          <cell r="N1101" t="str">
            <v>ABG Darlehen</v>
          </cell>
          <cell r="O1101" t="str">
            <v>1 Airbus A330-300 Fz. mit RR-Triebwerken (MSN 1311)</v>
          </cell>
          <cell r="P1101">
            <v>50621</v>
          </cell>
          <cell r="Q1101" t="str">
            <v>Airbusse</v>
          </cell>
          <cell r="R1101">
            <v>5</v>
          </cell>
          <cell r="S1101" t="str">
            <v>Transport / Infrastruktur</v>
          </cell>
          <cell r="T1101">
            <v>506</v>
          </cell>
          <cell r="U1101" t="str">
            <v>Flugzeuge</v>
          </cell>
        </row>
        <row r="1102">
          <cell r="A1102">
            <v>600849900007</v>
          </cell>
          <cell r="B1102">
            <v>85092525</v>
          </cell>
          <cell r="D1102">
            <v>3172217.94</v>
          </cell>
          <cell r="E1102">
            <v>3093791.2800000003</v>
          </cell>
          <cell r="F1102">
            <v>78426.659999999683</v>
          </cell>
          <cell r="G1102">
            <v>100600849</v>
          </cell>
          <cell r="H1102" t="str">
            <v>Natixis S.A.</v>
          </cell>
          <cell r="I1102">
            <v>52</v>
          </cell>
          <cell r="J1102" t="str">
            <v>Turkey</v>
          </cell>
          <cell r="K1102">
            <v>305203311</v>
          </cell>
          <cell r="L1102" t="str">
            <v>Türk Hava Yollari A.O. THY Turkish Airlines</v>
          </cell>
          <cell r="M1102">
            <v>41102</v>
          </cell>
          <cell r="N1102" t="str">
            <v>ABG Darlehen</v>
          </cell>
          <cell r="O1102" t="str">
            <v>1 Airbus A330-300 Fz. mit RR-Triebwerken (MSN 1307)</v>
          </cell>
          <cell r="P1102">
            <v>50621</v>
          </cell>
          <cell r="Q1102" t="str">
            <v>Airbusse</v>
          </cell>
          <cell r="R1102">
            <v>5</v>
          </cell>
          <cell r="S1102" t="str">
            <v>Transport / Infrastruktur</v>
          </cell>
          <cell r="T1102">
            <v>506</v>
          </cell>
          <cell r="U1102" t="str">
            <v>Flugzeuge</v>
          </cell>
        </row>
        <row r="1103">
          <cell r="A1103">
            <v>15827</v>
          </cell>
          <cell r="B1103">
            <v>7690000</v>
          </cell>
          <cell r="D1103">
            <v>3074257.95</v>
          </cell>
          <cell r="E1103">
            <v>3074257.95</v>
          </cell>
          <cell r="F1103">
            <v>0</v>
          </cell>
          <cell r="G1103">
            <v>16865</v>
          </cell>
          <cell r="H1103" t="str">
            <v>Daimler Truck AG</v>
          </cell>
          <cell r="I1103">
            <v>346</v>
          </cell>
          <cell r="J1103" t="str">
            <v>Kenya</v>
          </cell>
          <cell r="K1103">
            <v>26241</v>
          </cell>
          <cell r="L1103" t="str">
            <v>Motrex Limited</v>
          </cell>
          <cell r="M1103">
            <v>44252</v>
          </cell>
          <cell r="N1103" t="str">
            <v>G</v>
          </cell>
          <cell r="O1103" t="str">
            <v>Lieferung von 100 Lastkraftwagen</v>
          </cell>
          <cell r="P1103">
            <v>50601</v>
          </cell>
          <cell r="Q1103" t="str">
            <v>Lastkraftwagen</v>
          </cell>
          <cell r="R1103">
            <v>5</v>
          </cell>
          <cell r="S1103" t="str">
            <v>Transport / Infrastruktur</v>
          </cell>
          <cell r="T1103">
            <v>506</v>
          </cell>
          <cell r="U1103" t="str">
            <v>Transportmittel (ohne Flugzeug und Schiff)</v>
          </cell>
        </row>
        <row r="1104">
          <cell r="A1104">
            <v>182709901010</v>
          </cell>
          <cell r="B1104">
            <v>10700000</v>
          </cell>
          <cell r="D1104">
            <v>3501250.37</v>
          </cell>
          <cell r="E1104">
            <v>3071272.26</v>
          </cell>
          <cell r="F1104">
            <v>429978.11000000034</v>
          </cell>
          <cell r="G1104">
            <v>100182709</v>
          </cell>
          <cell r="H1104" t="str">
            <v>Landesbank Baden-Württemberg</v>
          </cell>
          <cell r="I1104">
            <v>664</v>
          </cell>
          <cell r="J1104" t="str">
            <v>India</v>
          </cell>
          <cell r="K1104">
            <v>366415982</v>
          </cell>
          <cell r="L1104" t="str">
            <v>Wellknown Polyesters Ltd.</v>
          </cell>
          <cell r="M1104">
            <v>42493</v>
          </cell>
          <cell r="N1104" t="str">
            <v>FKG</v>
          </cell>
          <cell r="O1104" t="str">
            <v>Lieferung einer Anlage zur Herstellung von PET Stapelfasern, inkl. Ersatzteilen sowie Leistungen (Überwachung von Montage und Training)</v>
          </cell>
          <cell r="P1104">
            <v>60401</v>
          </cell>
          <cell r="Q1104" t="str">
            <v>Anlagen: Herstellung von Textilien</v>
          </cell>
          <cell r="R1104">
            <v>6</v>
          </cell>
          <cell r="S1104" t="str">
            <v>Papier-, Holz-, Leder- und Textilindustrie</v>
          </cell>
          <cell r="T1104">
            <v>604</v>
          </cell>
          <cell r="U1104" t="str">
            <v>Textil- und Lederindustrie</v>
          </cell>
        </row>
        <row r="1105">
          <cell r="A1105">
            <v>601029900012</v>
          </cell>
          <cell r="B1105">
            <v>53601529</v>
          </cell>
          <cell r="D1105">
            <v>3382923.48</v>
          </cell>
          <cell r="E1105">
            <v>3069725.12</v>
          </cell>
          <cell r="F1105">
            <v>313198.35999999987</v>
          </cell>
          <cell r="G1105">
            <v>100601029</v>
          </cell>
          <cell r="H1105" t="str">
            <v>SMBC Bank International plc</v>
          </cell>
          <cell r="I1105">
            <v>688</v>
          </cell>
          <cell r="J1105" t="str">
            <v>Vietnam</v>
          </cell>
          <cell r="K1105">
            <v>368801453</v>
          </cell>
          <cell r="L1105" t="str">
            <v>Vietnam Aircraft Leasing Joint Stock Company</v>
          </cell>
          <cell r="M1105">
            <v>41361</v>
          </cell>
          <cell r="N1105" t="str">
            <v>ABG Darlehen</v>
          </cell>
          <cell r="O1105" t="str">
            <v>1 Airbus A321-100 Fz. mit IAE-Triebwerken (MSN 5456)</v>
          </cell>
          <cell r="P1105">
            <v>50621</v>
          </cell>
          <cell r="Q1105" t="str">
            <v>Airbusse</v>
          </cell>
          <cell r="R1105">
            <v>5</v>
          </cell>
          <cell r="S1105" t="str">
            <v>Transport / Infrastruktur</v>
          </cell>
          <cell r="T1105">
            <v>506</v>
          </cell>
          <cell r="U1105" t="str">
            <v>Flugzeuge</v>
          </cell>
        </row>
        <row r="1106">
          <cell r="A1106">
            <v>601029900011</v>
          </cell>
          <cell r="B1106">
            <v>53946204</v>
          </cell>
          <cell r="D1106">
            <v>3360442.22</v>
          </cell>
          <cell r="E1106">
            <v>3049320.47</v>
          </cell>
          <cell r="F1106">
            <v>311121.75</v>
          </cell>
          <cell r="G1106">
            <v>100601029</v>
          </cell>
          <cell r="H1106" t="str">
            <v>SMBC Bank International plc</v>
          </cell>
          <cell r="I1106">
            <v>688</v>
          </cell>
          <cell r="J1106" t="str">
            <v>Vietnam</v>
          </cell>
          <cell r="K1106">
            <v>368801453</v>
          </cell>
          <cell r="L1106" t="str">
            <v>Vietnam Aircraft Leasing Joint Stock Company</v>
          </cell>
          <cell r="M1106">
            <v>41379</v>
          </cell>
          <cell r="N1106" t="str">
            <v>ABG Darlehen</v>
          </cell>
          <cell r="O1106" t="str">
            <v>1 Airbus A321-100 Fz. mit IAE-Triebwerken (MSN 5438)</v>
          </cell>
          <cell r="P1106">
            <v>50621</v>
          </cell>
          <cell r="Q1106" t="str">
            <v>Airbusse</v>
          </cell>
          <cell r="R1106">
            <v>5</v>
          </cell>
          <cell r="S1106" t="str">
            <v>Transport / Infrastruktur</v>
          </cell>
          <cell r="T1106">
            <v>506</v>
          </cell>
          <cell r="U1106" t="str">
            <v>Flugzeuge</v>
          </cell>
        </row>
        <row r="1107">
          <cell r="A1107">
            <v>328263900015</v>
          </cell>
          <cell r="B1107">
            <v>56234105</v>
          </cell>
          <cell r="D1107">
            <v>3210131.12</v>
          </cell>
          <cell r="E1107">
            <v>3047728.48</v>
          </cell>
          <cell r="F1107">
            <v>162402.64000000013</v>
          </cell>
          <cell r="G1107">
            <v>100328263</v>
          </cell>
          <cell r="H1107" t="str">
            <v>EKF Eksport Kredit Fonden</v>
          </cell>
          <cell r="I1107">
            <v>84</v>
          </cell>
          <cell r="J1107" t="str">
            <v>Ukraine</v>
          </cell>
          <cell r="K1107">
            <v>308404916</v>
          </cell>
          <cell r="L1107" t="str">
            <v>Wind Power LLC</v>
          </cell>
          <cell r="M1107">
            <v>41659</v>
          </cell>
          <cell r="N1107" t="str">
            <v>FKG isol.</v>
          </cell>
          <cell r="O1107" t="str">
            <v>Botievo Wind Farm (2. Phase)*Vestas Wind Systems</v>
          </cell>
          <cell r="P1107">
            <v>40103</v>
          </cell>
          <cell r="Q1107" t="str">
            <v>Windkraft</v>
          </cell>
          <cell r="R1107">
            <v>4</v>
          </cell>
          <cell r="S1107" t="str">
            <v>Energie</v>
          </cell>
          <cell r="T1107">
            <v>401</v>
          </cell>
          <cell r="U1107" t="str">
            <v>Erneuerbare Energien</v>
          </cell>
          <cell r="X1107">
            <v>113750000</v>
          </cell>
        </row>
        <row r="1108">
          <cell r="A1108">
            <v>182709900957</v>
          </cell>
          <cell r="B1108">
            <v>15809400</v>
          </cell>
          <cell r="D1108">
            <v>3339322.0999999996</v>
          </cell>
          <cell r="E1108">
            <v>3035747.36</v>
          </cell>
          <cell r="F1108">
            <v>303574.73999999976</v>
          </cell>
          <cell r="G1108">
            <v>100182709</v>
          </cell>
          <cell r="H1108" t="str">
            <v>Landesbank Baden-Württemberg</v>
          </cell>
          <cell r="I1108">
            <v>52</v>
          </cell>
          <cell r="J1108" t="str">
            <v>Turkey</v>
          </cell>
          <cell r="K1108">
            <v>305206985</v>
          </cell>
          <cell r="L1108" t="str">
            <v>Yapi Kredi Finansal Kiralama A.O.</v>
          </cell>
          <cell r="M1108">
            <v>42158</v>
          </cell>
          <cell r="N1108" t="str">
            <v>FKG</v>
          </cell>
          <cell r="O1108" t="str">
            <v>Nassvliesanlage zur Herstellung von Hygieneprodukten sowiewe itere Komponenten (Karier- bzw. Krempelmaschinen)Lieferung u nd Montage</v>
          </cell>
          <cell r="P1108">
            <v>60201</v>
          </cell>
          <cell r="Q1108" t="str">
            <v>Anlagen: Herstellung von Zellstoff</v>
          </cell>
          <cell r="R1108">
            <v>6</v>
          </cell>
          <cell r="S1108" t="str">
            <v>Papier-, Holz-, Leder- und Textilindustrie</v>
          </cell>
          <cell r="T1108">
            <v>602</v>
          </cell>
          <cell r="U1108" t="str">
            <v>Papier- und Zellstoffherstellung</v>
          </cell>
        </row>
        <row r="1109">
          <cell r="A1109">
            <v>202713900023</v>
          </cell>
          <cell r="B1109">
            <v>5350000</v>
          </cell>
          <cell r="D1109">
            <v>3507941.5</v>
          </cell>
          <cell r="E1109">
            <v>3024087.5</v>
          </cell>
          <cell r="F1109">
            <v>483854</v>
          </cell>
          <cell r="G1109">
            <v>100202713</v>
          </cell>
          <cell r="H1109" t="str">
            <v>rommelag - Kunststoff - Maschinen Vertriebsgesellschaft mbH</v>
          </cell>
          <cell r="I1109">
            <v>85</v>
          </cell>
          <cell r="J1109" t="str">
            <v>Uzbekistan</v>
          </cell>
          <cell r="K1109">
            <v>308500146</v>
          </cell>
          <cell r="L1109" t="str">
            <v>Jurabek Laboratories SP OOO (INN 201913337)</v>
          </cell>
          <cell r="M1109">
            <v>43612</v>
          </cell>
          <cell r="N1109" t="str">
            <v>G</v>
          </cell>
          <cell r="O1109" t="str">
            <v>Lieferungen und Leistungen für eine bottlepack Anlage zumAbf üllen von flüssigen und sterilen Mitteln.</v>
          </cell>
          <cell r="P1109">
            <v>30103</v>
          </cell>
          <cell r="Q1109" t="str">
            <v>Pharmazeutische Produkte</v>
          </cell>
          <cell r="R1109">
            <v>3</v>
          </cell>
          <cell r="S1109" t="str">
            <v>Chemie</v>
          </cell>
          <cell r="T1109">
            <v>301</v>
          </cell>
          <cell r="U1109" t="str">
            <v>Pharmaindustrie; Biotechnologie</v>
          </cell>
          <cell r="Y1109">
            <v>44255</v>
          </cell>
        </row>
        <row r="1110">
          <cell r="A1110">
            <v>601029900013</v>
          </cell>
          <cell r="B1110">
            <v>54988052</v>
          </cell>
          <cell r="D1110">
            <v>3329301.37</v>
          </cell>
          <cell r="E1110">
            <v>3021150.06</v>
          </cell>
          <cell r="F1110">
            <v>308151.31000000006</v>
          </cell>
          <cell r="G1110">
            <v>100601029</v>
          </cell>
          <cell r="H1110" t="str">
            <v>SMBC Bank International plc</v>
          </cell>
          <cell r="I1110">
            <v>688</v>
          </cell>
          <cell r="J1110" t="str">
            <v>Vietnam</v>
          </cell>
          <cell r="K1110">
            <v>368801453</v>
          </cell>
          <cell r="L1110" t="str">
            <v>Vietnam Aircraft Leasing Joint Stock Company</v>
          </cell>
          <cell r="M1110">
            <v>41435</v>
          </cell>
          <cell r="N1110" t="str">
            <v>ABG Darlehen</v>
          </cell>
          <cell r="O1110" t="str">
            <v>1 Airbus A321-100 Fz. mit IAE-Triebwerken (MSN 5495)</v>
          </cell>
          <cell r="P1110">
            <v>50621</v>
          </cell>
          <cell r="Q1110" t="str">
            <v>Airbusse</v>
          </cell>
          <cell r="R1110">
            <v>5</v>
          </cell>
          <cell r="S1110" t="str">
            <v>Transport / Infrastruktur</v>
          </cell>
          <cell r="T1110">
            <v>506</v>
          </cell>
          <cell r="U1110" t="str">
            <v>Flugzeuge</v>
          </cell>
        </row>
        <row r="1111">
          <cell r="A1111">
            <v>313468900275</v>
          </cell>
          <cell r="B1111">
            <v>11611247</v>
          </cell>
          <cell r="D1111">
            <v>3463573.9600000004</v>
          </cell>
          <cell r="E1111">
            <v>3012009.68</v>
          </cell>
          <cell r="F1111">
            <v>451564.28000000026</v>
          </cell>
          <cell r="G1111">
            <v>100313468</v>
          </cell>
          <cell r="H1111" t="str">
            <v>Export Credits Guarantee Department (ECGD)</v>
          </cell>
          <cell r="I1111">
            <v>664</v>
          </cell>
          <cell r="J1111" t="str">
            <v>India</v>
          </cell>
          <cell r="K1111">
            <v>366415770</v>
          </cell>
          <cell r="L1111" t="str">
            <v>Interglobe Aviation Pte. Ltd.</v>
          </cell>
          <cell r="M1111">
            <v>41845</v>
          </cell>
          <cell r="N1111" t="str">
            <v>ABG Darlehen</v>
          </cell>
          <cell r="O1111" t="str">
            <v>1 Airbus A 320-200 Fz. mit IAE-Triebwerken (MSN 6036)</v>
          </cell>
          <cell r="P1111">
            <v>50621</v>
          </cell>
          <cell r="Q1111" t="str">
            <v>Airbusse</v>
          </cell>
          <cell r="R1111">
            <v>5</v>
          </cell>
          <cell r="S1111" t="str">
            <v>Transport / Infrastruktur</v>
          </cell>
          <cell r="T1111">
            <v>506</v>
          </cell>
          <cell r="U1111" t="str">
            <v>Flugzeuge</v>
          </cell>
        </row>
        <row r="1112">
          <cell r="A1112">
            <v>313468900174</v>
          </cell>
          <cell r="B1112">
            <v>27163857</v>
          </cell>
          <cell r="D1112">
            <v>3179137.8200000003</v>
          </cell>
          <cell r="E1112">
            <v>3007390.5999999996</v>
          </cell>
          <cell r="F1112">
            <v>171747.22000000067</v>
          </cell>
          <cell r="G1112">
            <v>100313468</v>
          </cell>
          <cell r="H1112" t="str">
            <v>Export Credits Guarantee Department (ECGD)</v>
          </cell>
          <cell r="I1112">
            <v>720</v>
          </cell>
          <cell r="J1112" t="str">
            <v>China</v>
          </cell>
          <cell r="K1112">
            <v>372001963</v>
          </cell>
          <cell r="L1112" t="str">
            <v>China Southern Airlines Co. Ltd. (CSAC) (USCC 91440000100017600N)</v>
          </cell>
          <cell r="M1112">
            <v>41920</v>
          </cell>
          <cell r="N1112" t="str">
            <v>ABG Darlehen</v>
          </cell>
          <cell r="O1112" t="str">
            <v>1 Airbus A330-200 Fz. mit PW-Triebwerken (MSN 1297)</v>
          </cell>
          <cell r="P1112">
            <v>50621</v>
          </cell>
          <cell r="Q1112" t="str">
            <v>Airbusse</v>
          </cell>
          <cell r="R1112">
            <v>5</v>
          </cell>
          <cell r="S1112" t="str">
            <v>Transport / Infrastruktur</v>
          </cell>
          <cell r="T1112">
            <v>506</v>
          </cell>
          <cell r="U1112" t="str">
            <v>Flugzeuge</v>
          </cell>
        </row>
        <row r="1113">
          <cell r="A1113">
            <v>4209</v>
          </cell>
          <cell r="B1113">
            <v>4250000</v>
          </cell>
          <cell r="D1113">
            <v>3652503.9300000006</v>
          </cell>
          <cell r="E1113">
            <v>2993855.68</v>
          </cell>
          <cell r="F1113">
            <v>658648.25000000047</v>
          </cell>
          <cell r="G1113">
            <v>100182709</v>
          </cell>
          <cell r="H1113" t="str">
            <v>Landesbank Baden-Württemberg</v>
          </cell>
          <cell r="I1113">
            <v>664</v>
          </cell>
          <cell r="J1113" t="str">
            <v>India</v>
          </cell>
          <cell r="K1113">
            <v>366417998</v>
          </cell>
          <cell r="L1113" t="str">
            <v>Kejriwal Geotech Pvt. Ltd.</v>
          </cell>
          <cell r="M1113">
            <v>44277</v>
          </cell>
          <cell r="N1113" t="str">
            <v>FKG</v>
          </cell>
          <cell r="O1113" t="str">
            <v>Lieferung einer Spinnerei- und Aufwickelmaschine für FDY-Gar ne sowie Montage- und Inbetriebnahmeüberwachung</v>
          </cell>
          <cell r="P1113">
            <v>60404</v>
          </cell>
          <cell r="Q1113" t="str">
            <v>Textilien</v>
          </cell>
          <cell r="R1113">
            <v>6</v>
          </cell>
          <cell r="S1113" t="str">
            <v>Papier-, Holz-, Leder- und Textilindustrie</v>
          </cell>
          <cell r="T1113">
            <v>604</v>
          </cell>
          <cell r="U1113" t="str">
            <v>Textil- und Lederindustrie</v>
          </cell>
        </row>
        <row r="1114">
          <cell r="A1114">
            <v>163337903568</v>
          </cell>
          <cell r="B1114">
            <v>9794058</v>
          </cell>
          <cell r="D1114">
            <v>3397523.14</v>
          </cell>
          <cell r="E1114">
            <v>2980283.45</v>
          </cell>
          <cell r="F1114">
            <v>417239.68999999994</v>
          </cell>
          <cell r="G1114">
            <v>100163337</v>
          </cell>
          <cell r="H1114" t="str">
            <v>UniCredit Bank AG</v>
          </cell>
          <cell r="I1114">
            <v>52</v>
          </cell>
          <cell r="J1114" t="str">
            <v>Turkey</v>
          </cell>
          <cell r="K1114">
            <v>305212781</v>
          </cell>
          <cell r="L1114" t="str">
            <v>Ensar Tekstil Sanayi ve Ticaret AS</v>
          </cell>
          <cell r="M1114">
            <v>43154</v>
          </cell>
          <cell r="N1114" t="str">
            <v>FKG isol.</v>
          </cell>
          <cell r="O1114" t="str">
            <v>Spinnereivorbereitungsmaschinen / Spinnereianlage</v>
          </cell>
          <cell r="P1114">
            <v>60505</v>
          </cell>
          <cell r="Q1114" t="str">
            <v>Textilmaschinen</v>
          </cell>
          <cell r="R1114">
            <v>6</v>
          </cell>
          <cell r="S1114" t="str">
            <v>Papier-, Holz-, Leder- und Textilindustrie</v>
          </cell>
          <cell r="T1114">
            <v>605</v>
          </cell>
          <cell r="U1114" t="str">
            <v>Maschinenbau Papier-, Holz-, Leder- und Textilindustrie</v>
          </cell>
        </row>
        <row r="1115">
          <cell r="A1115">
            <v>601198900011</v>
          </cell>
          <cell r="B1115">
            <v>54094281</v>
          </cell>
          <cell r="D1115">
            <v>3235271.81</v>
          </cell>
          <cell r="E1115">
            <v>2971333.39</v>
          </cell>
          <cell r="F1115">
            <v>263938.41999999993</v>
          </cell>
          <cell r="G1115">
            <v>100601198</v>
          </cell>
          <cell r="H1115" t="str">
            <v>JPMorgan Chase Bank, National Association, London Branch</v>
          </cell>
          <cell r="I1115">
            <v>688</v>
          </cell>
          <cell r="J1115" t="str">
            <v>Vietnam</v>
          </cell>
          <cell r="K1115">
            <v>368809088</v>
          </cell>
          <cell r="L1115" t="str">
            <v>Vietnam Airlines JSC</v>
          </cell>
          <cell r="M1115">
            <v>41323</v>
          </cell>
          <cell r="N1115" t="str">
            <v>ABG Darlehen</v>
          </cell>
          <cell r="O1115" t="str">
            <v>1 Airbus A321-200 Fz. mit IAE-Triebwerken (MSN 5297)</v>
          </cell>
          <cell r="P1115">
            <v>50621</v>
          </cell>
          <cell r="Q1115" t="str">
            <v>Airbusse</v>
          </cell>
          <cell r="R1115">
            <v>5</v>
          </cell>
          <cell r="S1115" t="str">
            <v>Transport / Infrastruktur</v>
          </cell>
          <cell r="T1115">
            <v>506</v>
          </cell>
          <cell r="U1115" t="str">
            <v>Flugzeuge</v>
          </cell>
        </row>
        <row r="1116">
          <cell r="A1116">
            <v>601514900002</v>
          </cell>
          <cell r="B1116">
            <v>35892537</v>
          </cell>
          <cell r="D1116">
            <v>3126542.56</v>
          </cell>
          <cell r="E1116">
            <v>2970454.25</v>
          </cell>
          <cell r="F1116">
            <v>156088.31000000006</v>
          </cell>
          <cell r="G1116">
            <v>100601514</v>
          </cell>
          <cell r="H1116" t="str">
            <v>HSBC Bank USA, N.A.</v>
          </cell>
          <cell r="I1116">
            <v>78</v>
          </cell>
          <cell r="J1116" t="str">
            <v>Kazakhstan</v>
          </cell>
          <cell r="K1116">
            <v>307801001</v>
          </cell>
          <cell r="L1116" t="str">
            <v>AO Eyr Astana (Air Astana)</v>
          </cell>
          <cell r="M1116">
            <v>41561</v>
          </cell>
          <cell r="N1116" t="str">
            <v>ABG Darlehen</v>
          </cell>
          <cell r="O1116" t="str">
            <v>1 Airbus A320-200 Fz. mit IAE-Triebwerken (MSN 5734)</v>
          </cell>
          <cell r="P1116">
            <v>50621</v>
          </cell>
          <cell r="Q1116" t="str">
            <v>Airbusse</v>
          </cell>
          <cell r="R1116">
            <v>5</v>
          </cell>
          <cell r="S1116" t="str">
            <v>Transport / Infrastruktur</v>
          </cell>
          <cell r="T1116">
            <v>506</v>
          </cell>
          <cell r="U1116" t="str">
            <v>Flugzeuge</v>
          </cell>
        </row>
        <row r="1117">
          <cell r="A1117">
            <v>170908901064</v>
          </cell>
          <cell r="B1117">
            <v>19482000</v>
          </cell>
          <cell r="D1117">
            <v>2989842.7800000003</v>
          </cell>
          <cell r="E1117">
            <v>2969779.45</v>
          </cell>
          <cell r="F1117">
            <v>20063.330000000075</v>
          </cell>
          <cell r="G1117">
            <v>100170908</v>
          </cell>
          <cell r="H1117" t="str">
            <v>COMMERZBANK Aktiengesellschaft</v>
          </cell>
          <cell r="I1117">
            <v>52</v>
          </cell>
          <cell r="J1117" t="str">
            <v>Turkey</v>
          </cell>
          <cell r="K1117">
            <v>305212708</v>
          </cell>
          <cell r="L1117" t="str">
            <v>Polibak Plastik Film Sanayi ve Ticaret A.S.</v>
          </cell>
          <cell r="M1117">
            <v>41850</v>
          </cell>
          <cell r="N1117" t="str">
            <v>FKG</v>
          </cell>
          <cell r="O1117" t="str">
            <v>Produktionsanlage zur Herstellung biaxial verstreckterPolypr opylen Folien</v>
          </cell>
          <cell r="P1117">
            <v>80302</v>
          </cell>
          <cell r="Q1117" t="str">
            <v>Anlagen: Herst. von Kunststoffprod.</v>
          </cell>
          <cell r="R1117">
            <v>8</v>
          </cell>
          <cell r="S1117" t="str">
            <v>Verarbeitende Industrie</v>
          </cell>
          <cell r="T1117">
            <v>803</v>
          </cell>
          <cell r="U1117" t="str">
            <v>Kunststoffindustrie</v>
          </cell>
        </row>
        <row r="1118">
          <cell r="A1118">
            <v>163405900577</v>
          </cell>
          <cell r="B1118">
            <v>4797425</v>
          </cell>
          <cell r="D1118">
            <v>3070676.07</v>
          </cell>
          <cell r="E1118">
            <v>2947914.57</v>
          </cell>
          <cell r="F1118">
            <v>122761.5</v>
          </cell>
          <cell r="G1118">
            <v>100163405</v>
          </cell>
          <cell r="H1118" t="str">
            <v>DZ BANK AG Deutsche Zentral-Genossenschaftsbank, Frankfurt am Main</v>
          </cell>
          <cell r="I1118">
            <v>448</v>
          </cell>
          <cell r="J1118" t="str">
            <v>Cuba</v>
          </cell>
          <cell r="K1118">
            <v>344809055</v>
          </cell>
          <cell r="L1118" t="str">
            <v>Banco Exterior de Cuba</v>
          </cell>
          <cell r="M1118">
            <v>42780</v>
          </cell>
          <cell r="N1118" t="str">
            <v>FKB</v>
          </cell>
          <cell r="O1118" t="str">
            <v>Grundüberholung v. Motoren aus Stromaggregaten inkl. Zubehör</v>
          </cell>
          <cell r="P1118">
            <v>50299</v>
          </cell>
          <cell r="Q1118" t="str">
            <v>Zubehör/ Ersatzteile</v>
          </cell>
          <cell r="R1118">
            <v>5</v>
          </cell>
          <cell r="S1118" t="str">
            <v>Transport / Infrastruktur</v>
          </cell>
          <cell r="T1118">
            <v>502</v>
          </cell>
          <cell r="U1118" t="str">
            <v>Energie Distribution</v>
          </cell>
        </row>
        <row r="1119">
          <cell r="A1119">
            <v>320477900229</v>
          </cell>
          <cell r="B1119">
            <v>21715909</v>
          </cell>
          <cell r="D1119">
            <v>3185525.6400000006</v>
          </cell>
          <cell r="E1119">
            <v>2945606.49</v>
          </cell>
          <cell r="F1119">
            <v>239919.15000000037</v>
          </cell>
          <cell r="G1119">
            <v>100320477</v>
          </cell>
          <cell r="H1119" t="str">
            <v>BPIFRANCE ASSURANCE EXPORT</v>
          </cell>
          <cell r="I1119">
            <v>740</v>
          </cell>
          <cell r="J1119" t="str">
            <v>Hong Kong</v>
          </cell>
          <cell r="K1119">
            <v>374000051</v>
          </cell>
          <cell r="L1119" t="str">
            <v>Cathay Pacific Airways Ltd.</v>
          </cell>
          <cell r="M1119">
            <v>41920</v>
          </cell>
          <cell r="N1119" t="str">
            <v>ABG Darlehen</v>
          </cell>
          <cell r="O1119" t="str">
            <v>1 Airbus A330-300 Fz. mit RR-Triebwerken (MSN 1343)</v>
          </cell>
          <cell r="P1119">
            <v>50621</v>
          </cell>
          <cell r="Q1119" t="str">
            <v>Airbusse</v>
          </cell>
          <cell r="R1119">
            <v>5</v>
          </cell>
          <cell r="S1119" t="str">
            <v>Transport / Infrastruktur</v>
          </cell>
          <cell r="T1119">
            <v>506</v>
          </cell>
          <cell r="U1119" t="str">
            <v>Flugzeuge</v>
          </cell>
        </row>
        <row r="1120">
          <cell r="A1120">
            <v>33875</v>
          </cell>
          <cell r="B1120">
            <v>3644700</v>
          </cell>
          <cell r="D1120">
            <v>3590576.1500000004</v>
          </cell>
          <cell r="E1120">
            <v>2943095.2</v>
          </cell>
          <cell r="F1120">
            <v>647480.95000000019</v>
          </cell>
          <cell r="G1120">
            <v>100308799</v>
          </cell>
          <cell r="H1120" t="str">
            <v>Winkler und Dünnebier Süßwarenmaschinen GmbH</v>
          </cell>
          <cell r="I1120">
            <v>632</v>
          </cell>
          <cell r="J1120" t="str">
            <v>Saudi Arabia</v>
          </cell>
          <cell r="K1120">
            <v>363208583</v>
          </cell>
          <cell r="L1120" t="str">
            <v>Al Wefag Trading &amp; Manufacturing Co. Ltd.</v>
          </cell>
          <cell r="M1120">
            <v>44911</v>
          </cell>
          <cell r="N1120" t="str">
            <v>G + FG</v>
          </cell>
          <cell r="O1120" t="str">
            <v>Lieferung einer Gießanlage zur industriellen Herstellung von  Zuckersüßware</v>
          </cell>
          <cell r="P1120">
            <v>70200</v>
          </cell>
          <cell r="Q1120" t="str">
            <v>Anlagen zur Nahrungsmittelverarbeitung</v>
          </cell>
          <cell r="R1120">
            <v>7</v>
          </cell>
          <cell r="S1120" t="str">
            <v>Agrarsektor und Nahrungsmittelindustrie</v>
          </cell>
          <cell r="T1120">
            <v>702</v>
          </cell>
          <cell r="U1120" t="str">
            <v>Anlagen zur Nahrungsmittelverarbeitung</v>
          </cell>
          <cell r="V1120" t="str">
            <v>V99.01.01.</v>
          </cell>
          <cell r="W1120" t="str">
            <v>Keine der genannten bzw.nicht zutreffend</v>
          </cell>
          <cell r="Y1120">
            <v>45412</v>
          </cell>
        </row>
        <row r="1121">
          <cell r="A1121">
            <v>601198900012</v>
          </cell>
          <cell r="B1121">
            <v>52148403</v>
          </cell>
          <cell r="D1121">
            <v>3201023.2700000005</v>
          </cell>
          <cell r="E1121">
            <v>2940031.7100000004</v>
          </cell>
          <cell r="F1121">
            <v>260991.56000000006</v>
          </cell>
          <cell r="G1121">
            <v>100601198</v>
          </cell>
          <cell r="H1121" t="str">
            <v>JPMorgan Chase Bank, National Association, London Branch</v>
          </cell>
          <cell r="I1121">
            <v>688</v>
          </cell>
          <cell r="J1121" t="str">
            <v>Vietnam</v>
          </cell>
          <cell r="K1121">
            <v>368809088</v>
          </cell>
          <cell r="L1121" t="str">
            <v>Vietnam Airlines JSC</v>
          </cell>
          <cell r="M1121">
            <v>41323</v>
          </cell>
          <cell r="N1121" t="str">
            <v>ABG Darlehen</v>
          </cell>
          <cell r="O1121" t="str">
            <v>1 Airbus A321-200 Fz. mit IAE-Triebwerken (MSN 5392)</v>
          </cell>
          <cell r="P1121">
            <v>50621</v>
          </cell>
          <cell r="Q1121" t="str">
            <v>Airbusse</v>
          </cell>
          <cell r="R1121">
            <v>5</v>
          </cell>
          <cell r="S1121" t="str">
            <v>Transport / Infrastruktur</v>
          </cell>
          <cell r="T1121">
            <v>506</v>
          </cell>
          <cell r="U1121" t="str">
            <v>Flugzeuge</v>
          </cell>
        </row>
        <row r="1122">
          <cell r="A1122">
            <v>23353</v>
          </cell>
          <cell r="B1122">
            <v>3817000</v>
          </cell>
          <cell r="D1122">
            <v>3527439.3</v>
          </cell>
          <cell r="E1122">
            <v>2939532.75</v>
          </cell>
          <cell r="F1122">
            <v>587906.54999999981</v>
          </cell>
          <cell r="G1122">
            <v>100601896</v>
          </cell>
          <cell r="H1122" t="str">
            <v>UBS Switzerland AG</v>
          </cell>
          <cell r="I1122">
            <v>52</v>
          </cell>
          <cell r="J1122" t="str">
            <v>Turkey</v>
          </cell>
          <cell r="K1122">
            <v>305210242</v>
          </cell>
          <cell r="L1122" t="str">
            <v>QNB Finans Finansal Kiralama A.S. (QNB Finans Leasing)</v>
          </cell>
          <cell r="M1122">
            <v>44713</v>
          </cell>
          <cell r="N1122" t="str">
            <v>FKG isol.</v>
          </cell>
          <cell r="O1122" t="str">
            <v>Lieferung, Montage und Inbetriebnahme von 3 Rotorspinnmaschi nen und 1 Anlage zur Baumwollverarbeitung, 4 Karden sowie 4 Regulierstrecken</v>
          </cell>
          <cell r="P1122">
            <v>60401</v>
          </cell>
          <cell r="Q1122" t="str">
            <v>Anlagen: Herstellung von Textilien</v>
          </cell>
          <cell r="R1122">
            <v>6</v>
          </cell>
          <cell r="S1122" t="str">
            <v>Papier-, Holz-, Leder- und Textilindustrie</v>
          </cell>
          <cell r="T1122">
            <v>604</v>
          </cell>
          <cell r="U1122" t="str">
            <v>Textil- und Lederindustrie</v>
          </cell>
        </row>
        <row r="1123">
          <cell r="A1123">
            <v>600513900023</v>
          </cell>
          <cell r="B1123">
            <v>70197393</v>
          </cell>
          <cell r="D1123">
            <v>3055205.69</v>
          </cell>
          <cell r="E1123">
            <v>2937697.77</v>
          </cell>
          <cell r="F1123">
            <v>117507.91999999993</v>
          </cell>
          <cell r="G1123">
            <v>100600513</v>
          </cell>
          <cell r="H1123" t="str">
            <v>Norddeutsche Landesbank Girozentrale - Singapore Branch Export Finance</v>
          </cell>
          <cell r="I1123">
            <v>728</v>
          </cell>
          <cell r="J1123" t="str">
            <v>South Korea</v>
          </cell>
          <cell r="K1123">
            <v>44359</v>
          </cell>
          <cell r="L1123" t="str">
            <v>Posco International Corporation</v>
          </cell>
          <cell r="M1123">
            <v>40283</v>
          </cell>
          <cell r="N1123" t="str">
            <v>FKG isol.</v>
          </cell>
          <cell r="O1123" t="str">
            <v>2 Gasturbinenpakete mit Einhausung*Exporteur: Siemens AG, Mü nchen</v>
          </cell>
          <cell r="P1123">
            <v>40280</v>
          </cell>
          <cell r="Q1123" t="str">
            <v>Turbinen</v>
          </cell>
          <cell r="R1123">
            <v>4</v>
          </cell>
          <cell r="S1123" t="str">
            <v>Energie</v>
          </cell>
          <cell r="T1123">
            <v>402</v>
          </cell>
          <cell r="U1123" t="str">
            <v>Mit fossilen Energieträgern betriebene Kraftwerke</v>
          </cell>
        </row>
        <row r="1124">
          <cell r="A1124">
            <v>352247900503</v>
          </cell>
          <cell r="B1124">
            <v>5250675</v>
          </cell>
          <cell r="D1124">
            <v>3392038.5900000003</v>
          </cell>
          <cell r="E1124">
            <v>2929100.77</v>
          </cell>
          <cell r="F1124">
            <v>462937.8200000003</v>
          </cell>
          <cell r="G1124">
            <v>100352247</v>
          </cell>
          <cell r="H1124" t="str">
            <v>KfW IPEX-Bank GmbH</v>
          </cell>
          <cell r="I1124">
            <v>85</v>
          </cell>
          <cell r="J1124" t="str">
            <v>Uzbekistan</v>
          </cell>
          <cell r="K1124">
            <v>308500032</v>
          </cell>
          <cell r="L1124" t="str">
            <v>Uzbek Industrial &amp; Construction Bank JSCB (Uzpromstroybank)</v>
          </cell>
          <cell r="M1124">
            <v>43739</v>
          </cell>
          <cell r="N1124" t="str">
            <v>FKG isol.</v>
          </cell>
          <cell r="O1124" t="str">
            <v>Maschinen, Ausrüstungen + Dienstleistungen für eine Produk-t ionsanlage zur Herstellung von PorenbetonblöckenExporteur: W ehrhahn GmbH, Delmenhorst</v>
          </cell>
          <cell r="P1124">
            <v>51101</v>
          </cell>
          <cell r="Q1124" t="str">
            <v>Bau- und Baustoffmaschinen</v>
          </cell>
          <cell r="R1124">
            <v>5</v>
          </cell>
          <cell r="S1124" t="str">
            <v>Transport / Infrastruktur</v>
          </cell>
          <cell r="T1124">
            <v>511</v>
          </cell>
          <cell r="U1124" t="str">
            <v>Maschinenbau Infrastruktur</v>
          </cell>
          <cell r="Y1124">
            <v>44166</v>
          </cell>
        </row>
        <row r="1125">
          <cell r="A1125">
            <v>320477900262</v>
          </cell>
          <cell r="B1125">
            <v>12225857</v>
          </cell>
          <cell r="D1125">
            <v>3400453.27</v>
          </cell>
          <cell r="E1125">
            <v>2924449.6</v>
          </cell>
          <cell r="F1125">
            <v>476003.66999999993</v>
          </cell>
          <cell r="G1125">
            <v>100320477</v>
          </cell>
          <cell r="H1125" t="str">
            <v>BPIFRANCE ASSURANCE EXPORT</v>
          </cell>
          <cell r="I1125">
            <v>720</v>
          </cell>
          <cell r="J1125" t="str">
            <v>China</v>
          </cell>
          <cell r="K1125">
            <v>372019324</v>
          </cell>
          <cell r="L1125" t="str">
            <v>Air China Company Limited</v>
          </cell>
          <cell r="M1125">
            <v>41932</v>
          </cell>
          <cell r="N1125" t="str">
            <v>ABG Darlehen</v>
          </cell>
          <cell r="O1125" t="str">
            <v>1 Airbus A320-200 Fz. mit CFM-Triebwerken (MSN 6169)und BFE- Lieferungen i.H.v. USD 992.942,57 (=2,13%)</v>
          </cell>
          <cell r="P1125">
            <v>50621</v>
          </cell>
          <cell r="Q1125" t="str">
            <v>Airbusse</v>
          </cell>
          <cell r="R1125">
            <v>5</v>
          </cell>
          <cell r="S1125" t="str">
            <v>Transport / Infrastruktur</v>
          </cell>
          <cell r="T1125">
            <v>506</v>
          </cell>
          <cell r="U1125" t="str">
            <v>Flugzeuge</v>
          </cell>
        </row>
        <row r="1126">
          <cell r="A1126">
            <v>313468900279</v>
          </cell>
          <cell r="B1126">
            <v>11399628</v>
          </cell>
          <cell r="D1126">
            <v>3319281</v>
          </cell>
          <cell r="E1126">
            <v>2919879.75</v>
          </cell>
          <cell r="F1126">
            <v>399401.25</v>
          </cell>
          <cell r="G1126">
            <v>100313468</v>
          </cell>
          <cell r="H1126" t="str">
            <v>Export Credits Guarantee Department (ECGD)</v>
          </cell>
          <cell r="I1126">
            <v>664</v>
          </cell>
          <cell r="J1126" t="str">
            <v>India</v>
          </cell>
          <cell r="K1126">
            <v>366415770</v>
          </cell>
          <cell r="L1126" t="str">
            <v>Interglobe Aviation Pte. Ltd.</v>
          </cell>
          <cell r="M1126">
            <v>41920</v>
          </cell>
          <cell r="N1126" t="str">
            <v>ABG Darlehen</v>
          </cell>
          <cell r="O1126" t="str">
            <v>1 Airbus A320-200 Fz. mit IAE-Triebwerken (MSN 6010)</v>
          </cell>
          <cell r="P1126">
            <v>50621</v>
          </cell>
          <cell r="Q1126" t="str">
            <v>Airbusse</v>
          </cell>
          <cell r="R1126">
            <v>5</v>
          </cell>
          <cell r="S1126" t="str">
            <v>Transport / Infrastruktur</v>
          </cell>
          <cell r="T1126">
            <v>506</v>
          </cell>
          <cell r="U1126" t="str">
            <v>Flugzeuge</v>
          </cell>
        </row>
        <row r="1127">
          <cell r="A1127">
            <v>182709900995</v>
          </cell>
          <cell r="B1127">
            <v>12233000</v>
          </cell>
          <cell r="D1127">
            <v>3254656.09</v>
          </cell>
          <cell r="E1127">
            <v>2905942.94</v>
          </cell>
          <cell r="F1127">
            <v>348713.14999999991</v>
          </cell>
          <cell r="G1127">
            <v>100182709</v>
          </cell>
          <cell r="H1127" t="str">
            <v>Landesbank Baden-Württemberg</v>
          </cell>
          <cell r="I1127">
            <v>52</v>
          </cell>
          <cell r="J1127" t="str">
            <v>Turkey</v>
          </cell>
          <cell r="K1127">
            <v>305206985</v>
          </cell>
          <cell r="L1127" t="str">
            <v>Yapi Kredi Finansal Kiralama A.O.</v>
          </cell>
          <cell r="M1127">
            <v>42531</v>
          </cell>
          <cell r="N1127" t="str">
            <v>FKG isol.</v>
          </cell>
          <cell r="O1127" t="str">
            <v>2 TunnelvortriebsmaschinenLieferung, Montage und Bereitstell ung*Exporteur: Herrenknecht AG, Schwanau</v>
          </cell>
          <cell r="P1127">
            <v>50642</v>
          </cell>
          <cell r="Q1127" t="str">
            <v>Spezialfahrzeuge</v>
          </cell>
          <cell r="R1127">
            <v>5</v>
          </cell>
          <cell r="S1127" t="str">
            <v>Transport / Infrastruktur</v>
          </cell>
          <cell r="T1127">
            <v>506</v>
          </cell>
          <cell r="U1127" t="str">
            <v>Transportmittel (ohne Flugzeug und Schiff)</v>
          </cell>
          <cell r="Y1127">
            <v>42826</v>
          </cell>
        </row>
        <row r="1128">
          <cell r="A1128">
            <v>600232900043</v>
          </cell>
          <cell r="B1128">
            <v>10088251</v>
          </cell>
          <cell r="D1128">
            <v>3312565.95</v>
          </cell>
          <cell r="E1128">
            <v>2905759.6</v>
          </cell>
          <cell r="F1128">
            <v>406806.35000000009</v>
          </cell>
          <cell r="G1128">
            <v>100600232</v>
          </cell>
          <cell r="H1128" t="str">
            <v>BANCO SANTANDER S.A.</v>
          </cell>
          <cell r="I1128">
            <v>428</v>
          </cell>
          <cell r="J1128" t="str">
            <v>El Salvador</v>
          </cell>
          <cell r="K1128">
            <v>342801945</v>
          </cell>
          <cell r="L1128" t="str">
            <v>OPP Film de El Salvador S.A. de C.V.</v>
          </cell>
          <cell r="M1128">
            <v>42516</v>
          </cell>
          <cell r="N1128" t="str">
            <v>FKG</v>
          </cell>
          <cell r="O1128" t="str">
            <v>Produktionsanlage zur Herstellung von Polypropylen-Folien</v>
          </cell>
          <cell r="P1128">
            <v>80302</v>
          </cell>
          <cell r="Q1128" t="str">
            <v>Anlagen: Herst. von Kunststoffprod.</v>
          </cell>
          <cell r="R1128">
            <v>8</v>
          </cell>
          <cell r="S1128" t="str">
            <v>Verarbeitende Industrie</v>
          </cell>
          <cell r="T1128">
            <v>803</v>
          </cell>
          <cell r="U1128" t="str">
            <v>Kunststoffindustrie</v>
          </cell>
        </row>
        <row r="1129">
          <cell r="A1129">
            <v>4196</v>
          </cell>
          <cell r="B1129">
            <v>6750000</v>
          </cell>
          <cell r="D1129">
            <v>2928573.99</v>
          </cell>
          <cell r="E1129">
            <v>2888557.6500000004</v>
          </cell>
          <cell r="F1129">
            <v>40016.339999999851</v>
          </cell>
          <cell r="G1129">
            <v>100601896</v>
          </cell>
          <cell r="H1129" t="str">
            <v>UBS Switzerland AG</v>
          </cell>
          <cell r="I1129">
            <v>52</v>
          </cell>
          <cell r="J1129" t="str">
            <v>Turkey</v>
          </cell>
          <cell r="K1129">
            <v>305210007</v>
          </cell>
          <cell r="L1129" t="str">
            <v>Garanti Finansal Kiralama A.S.</v>
          </cell>
          <cell r="M1129">
            <v>43948</v>
          </cell>
          <cell r="N1129" t="str">
            <v>FKG isol.</v>
          </cell>
          <cell r="O1129" t="str">
            <v>Lieferung eines Raupenkrans</v>
          </cell>
          <cell r="P1129">
            <v>50643</v>
          </cell>
          <cell r="Q1129" t="str">
            <v>Krane/Hebezeuge/Fördermittel</v>
          </cell>
          <cell r="R1129">
            <v>5</v>
          </cell>
          <cell r="S1129" t="str">
            <v>Transport / Infrastruktur</v>
          </cell>
          <cell r="T1129">
            <v>506</v>
          </cell>
          <cell r="U1129" t="str">
            <v>Transportmittel (ohne Flugzeug und Schiff)</v>
          </cell>
        </row>
        <row r="1130">
          <cell r="A1130">
            <v>601582900001</v>
          </cell>
          <cell r="B1130">
            <v>36771455</v>
          </cell>
          <cell r="D1130">
            <v>3040642.08</v>
          </cell>
          <cell r="E1130">
            <v>2885891.6100000003</v>
          </cell>
          <cell r="F1130">
            <v>154750.46999999974</v>
          </cell>
          <cell r="G1130">
            <v>100601582</v>
          </cell>
          <cell r="H1130" t="str">
            <v>Konsortium HSBC Bank USA, N.A., New York / Deutsche Pfandbriefbank AG, Paris Branch</v>
          </cell>
          <cell r="I1130">
            <v>78</v>
          </cell>
          <cell r="J1130" t="str">
            <v>Kazakhstan</v>
          </cell>
          <cell r="K1130">
            <v>307801001</v>
          </cell>
          <cell r="L1130" t="str">
            <v>AO Eyr Astana (Air Astana)</v>
          </cell>
          <cell r="M1130">
            <v>41682</v>
          </cell>
          <cell r="N1130" t="str">
            <v>ABG Darlehen</v>
          </cell>
          <cell r="O1130" t="str">
            <v>1 Airbus A320-200 Fz. mit IAE-Triebwerken (MSN 5870)</v>
          </cell>
          <cell r="P1130">
            <v>50621</v>
          </cell>
          <cell r="Q1130" t="str">
            <v>Airbusse</v>
          </cell>
          <cell r="R1130">
            <v>5</v>
          </cell>
          <cell r="S1130" t="str">
            <v>Transport / Infrastruktur</v>
          </cell>
          <cell r="T1130">
            <v>506</v>
          </cell>
          <cell r="U1130" t="str">
            <v>Flugzeuge</v>
          </cell>
        </row>
        <row r="1131">
          <cell r="A1131">
            <v>109361900602</v>
          </cell>
          <cell r="B1131">
            <v>57370354</v>
          </cell>
          <cell r="D1131">
            <v>2999559.63</v>
          </cell>
          <cell r="E1131">
            <v>2885510</v>
          </cell>
          <cell r="F1131">
            <v>114049.62999999989</v>
          </cell>
          <cell r="G1131">
            <v>100109361</v>
          </cell>
          <cell r="H1131" t="str">
            <v>DEUTSCHE BANK AKTIENGESELLSCHAFT</v>
          </cell>
          <cell r="I1131">
            <v>508</v>
          </cell>
          <cell r="J1131" t="str">
            <v>Brazil</v>
          </cell>
          <cell r="K1131">
            <v>350804799</v>
          </cell>
          <cell r="L1131" t="str">
            <v>FCA FIAT Chrysler Automoveis Brasil Ltda.</v>
          </cell>
          <cell r="M1131">
            <v>42122</v>
          </cell>
          <cell r="N1131" t="str">
            <v>FKG isol.</v>
          </cell>
          <cell r="O1131" t="str">
            <v>Komponenten im Rahmen der zusätzlichen Primer Anlage für die Erweiterung und Erneuerung der Lackieranlagen (Linie 1+2)des  Fiat Werkes in Betima) Auftrag 21931245:Skifördertechnik, M aterialversorgung Primer,20 farbroboterb) Auftrag 2193124</v>
          </cell>
          <cell r="P1131">
            <v>50501</v>
          </cell>
          <cell r="Q1131" t="str">
            <v>Anlagen: Bau von KFZ/-Motoren</v>
          </cell>
          <cell r="R1131">
            <v>5</v>
          </cell>
          <cell r="S1131" t="str">
            <v>Transport / Infrastruktur</v>
          </cell>
          <cell r="T1131">
            <v>505</v>
          </cell>
          <cell r="U1131" t="str">
            <v>Anlagen zum Bau von Transportmitteln</v>
          </cell>
        </row>
        <row r="1132">
          <cell r="A1132">
            <v>313468900286</v>
          </cell>
          <cell r="B1132">
            <v>9563546</v>
          </cell>
          <cell r="D1132">
            <v>3356819.6500000004</v>
          </cell>
          <cell r="E1132">
            <v>2883738.45</v>
          </cell>
          <cell r="F1132">
            <v>473081.20000000019</v>
          </cell>
          <cell r="G1132">
            <v>100313468</v>
          </cell>
          <cell r="H1132" t="str">
            <v>Export Credits Guarantee Department (ECGD)</v>
          </cell>
          <cell r="I1132">
            <v>702</v>
          </cell>
          <cell r="J1132" t="str">
            <v>Malaysia</v>
          </cell>
          <cell r="K1132">
            <v>370205239</v>
          </cell>
          <cell r="L1132" t="str">
            <v>Air Asia Berhad</v>
          </cell>
          <cell r="M1132">
            <v>41893</v>
          </cell>
          <cell r="N1132" t="str">
            <v>ABG Darlehen</v>
          </cell>
          <cell r="O1132" t="str">
            <v>1 Airbus A 320-200 Fz.(MSN 6258) mit CFM - Triebwerken</v>
          </cell>
          <cell r="P1132">
            <v>50621</v>
          </cell>
          <cell r="Q1132" t="str">
            <v>Airbusse</v>
          </cell>
          <cell r="R1132">
            <v>5</v>
          </cell>
          <cell r="S1132" t="str">
            <v>Transport / Infrastruktur</v>
          </cell>
          <cell r="T1132">
            <v>506</v>
          </cell>
          <cell r="U1132" t="str">
            <v>Flugzeuge</v>
          </cell>
        </row>
        <row r="1133">
          <cell r="A1133">
            <v>190697900730</v>
          </cell>
          <cell r="B1133">
            <v>11809533</v>
          </cell>
          <cell r="D1133">
            <v>3112172.75</v>
          </cell>
          <cell r="E1133">
            <v>2881641.42</v>
          </cell>
          <cell r="F1133">
            <v>230531.33000000007</v>
          </cell>
          <cell r="G1133">
            <v>100190697</v>
          </cell>
          <cell r="H1133" t="str">
            <v>Landesbank Hessen-Thüringen Girozentrale</v>
          </cell>
          <cell r="I1133">
            <v>52</v>
          </cell>
          <cell r="J1133" t="str">
            <v>Turkey</v>
          </cell>
          <cell r="K1133">
            <v>305210293</v>
          </cell>
          <cell r="L1133" t="str">
            <v>Vakif Finansal Kiralama A.S.</v>
          </cell>
          <cell r="M1133">
            <v>43602</v>
          </cell>
          <cell r="N1133" t="str">
            <v>FKG isol.</v>
          </cell>
          <cell r="O1133" t="str">
            <v>Textilmaschinen inkl. Ersatzteile,Lieferung + Inbetriebnahme *Exporteur: Oerlikon Barmag, Remscheid</v>
          </cell>
          <cell r="P1133">
            <v>60401</v>
          </cell>
          <cell r="Q1133" t="str">
            <v>Anlagen: Herstellung von Textilien</v>
          </cell>
          <cell r="R1133">
            <v>6</v>
          </cell>
          <cell r="S1133" t="str">
            <v>Papier-, Holz-, Leder- und Textilindustrie</v>
          </cell>
          <cell r="T1133">
            <v>604</v>
          </cell>
          <cell r="U1133" t="str">
            <v>Textil- und Lederindustrie</v>
          </cell>
        </row>
        <row r="1134">
          <cell r="A1134">
            <v>182709900765</v>
          </cell>
          <cell r="B1134">
            <v>42271000</v>
          </cell>
          <cell r="D1134">
            <v>3048086.5300000003</v>
          </cell>
          <cell r="E1134">
            <v>2875553.33</v>
          </cell>
          <cell r="F1134">
            <v>172533.20000000019</v>
          </cell>
          <cell r="G1134">
            <v>100182709</v>
          </cell>
          <cell r="H1134" t="str">
            <v>Landesbank Baden-Württemberg</v>
          </cell>
          <cell r="I1134">
            <v>52</v>
          </cell>
          <cell r="J1134" t="str">
            <v>Turkey</v>
          </cell>
          <cell r="K1134">
            <v>305220048</v>
          </cell>
          <cell r="L1134" t="str">
            <v>AK Finansal Kiralama A.S.</v>
          </cell>
          <cell r="M1134">
            <v>40604</v>
          </cell>
          <cell r="N1134" t="str">
            <v>FKG isol.</v>
          </cell>
          <cell r="O1134" t="str">
            <v>Windpark mit 18 Windkraftanlagen- Lieferung, Errichtung und Inbetriebnahme*Exporteur: Nordex Energy GmbH, Norderstedt</v>
          </cell>
          <cell r="P1134">
            <v>40103</v>
          </cell>
          <cell r="Q1134" t="str">
            <v>Windkraft</v>
          </cell>
          <cell r="R1134">
            <v>4</v>
          </cell>
          <cell r="S1134" t="str">
            <v>Energie</v>
          </cell>
          <cell r="T1134">
            <v>401</v>
          </cell>
          <cell r="U1134" t="str">
            <v>Erneuerbare Energien</v>
          </cell>
        </row>
        <row r="1135">
          <cell r="A1135">
            <v>9601</v>
          </cell>
          <cell r="B1135">
            <v>4741483</v>
          </cell>
          <cell r="D1135">
            <v>3041369.46</v>
          </cell>
          <cell r="E1135">
            <v>2871561</v>
          </cell>
          <cell r="F1135">
            <v>169808.45999999996</v>
          </cell>
          <cell r="G1135">
            <v>100149073</v>
          </cell>
          <cell r="H1135" t="str">
            <v>Windmöller &amp; Hölscher KG</v>
          </cell>
          <cell r="I1135">
            <v>412</v>
          </cell>
          <cell r="J1135" t="str">
            <v>Mexico</v>
          </cell>
          <cell r="K1135">
            <v>341213208</v>
          </cell>
          <cell r="L1135" t="str">
            <v>Bolsas Delta S.A. de C.V.</v>
          </cell>
          <cell r="M1135">
            <v>44109</v>
          </cell>
          <cell r="N1135" t="str">
            <v>G</v>
          </cell>
          <cell r="O1135" t="str">
            <v>Lieferung und Montage einer Blockbodenbeutelmaschinen Triump h 3 MR, einer Blockbodenbeutelmaschinen Triumph 5QT, einer B eutelmaschine Matador und einer Flexodruckmaschine Miraflex M8</v>
          </cell>
          <cell r="P1135">
            <v>80605</v>
          </cell>
          <cell r="Q1135" t="str">
            <v>Verpackungsmaschinen</v>
          </cell>
          <cell r="R1135">
            <v>8</v>
          </cell>
          <cell r="S1135" t="str">
            <v>Verarbeitende Industrie</v>
          </cell>
          <cell r="T1135">
            <v>806</v>
          </cell>
          <cell r="U1135" t="str">
            <v>Maschinenbau für die verarbeitende Industrie</v>
          </cell>
          <cell r="Y1135">
            <v>44197</v>
          </cell>
        </row>
        <row r="1136">
          <cell r="A1136">
            <v>4430</v>
          </cell>
          <cell r="B1136">
            <v>4950000</v>
          </cell>
          <cell r="D1136">
            <v>3371220.6700000004</v>
          </cell>
          <cell r="E1136">
            <v>2856966.67</v>
          </cell>
          <cell r="F1136">
            <v>514254.00000000047</v>
          </cell>
          <cell r="G1136">
            <v>100190697</v>
          </cell>
          <cell r="H1136" t="str">
            <v>Landesbank Hessen-Thüringen Girozentrale</v>
          </cell>
          <cell r="I1136">
            <v>52</v>
          </cell>
          <cell r="J1136" t="str">
            <v>Turkey</v>
          </cell>
          <cell r="K1136">
            <v>305223511</v>
          </cell>
          <cell r="L1136" t="str">
            <v>Oguz Gida San ve Tic. A.S.</v>
          </cell>
          <cell r="M1136">
            <v>43945</v>
          </cell>
          <cell r="N1136" t="str">
            <v>FKG isol.</v>
          </cell>
          <cell r="O1136" t="str">
            <v>Lieferung, Montage und Inbetriebnahme einer Glasflaschenabfü llanlage</v>
          </cell>
          <cell r="P1136">
            <v>70205</v>
          </cell>
          <cell r="Q1136" t="str">
            <v>Anlagen: Herstellung von Getränken</v>
          </cell>
          <cell r="R1136">
            <v>7</v>
          </cell>
          <cell r="S1136" t="str">
            <v>Agrarsektor und Nahrungsmittelindustrie</v>
          </cell>
          <cell r="T1136">
            <v>702</v>
          </cell>
          <cell r="U1136" t="str">
            <v>Anlagen zur Nahrungsmittelverarbeitung</v>
          </cell>
        </row>
        <row r="1137">
          <cell r="A1137">
            <v>313468900271</v>
          </cell>
          <cell r="B1137">
            <v>11433305</v>
          </cell>
          <cell r="D1137">
            <v>3219036.61</v>
          </cell>
          <cell r="E1137">
            <v>2849161.99</v>
          </cell>
          <cell r="F1137">
            <v>369874.61999999965</v>
          </cell>
          <cell r="G1137">
            <v>100313468</v>
          </cell>
          <cell r="H1137" t="str">
            <v>Export Credits Guarantee Department (ECGD)</v>
          </cell>
          <cell r="I1137">
            <v>664</v>
          </cell>
          <cell r="J1137" t="str">
            <v>India</v>
          </cell>
          <cell r="K1137">
            <v>366415770</v>
          </cell>
          <cell r="L1137" t="str">
            <v>Interglobe Aviation Pte. Ltd.</v>
          </cell>
          <cell r="M1137">
            <v>41648</v>
          </cell>
          <cell r="N1137" t="str">
            <v>ABG Darlehen</v>
          </cell>
          <cell r="O1137" t="str">
            <v>1 Airbus A320-200 Fz. mit IAE-Triebwerken (MSN 5829)</v>
          </cell>
          <cell r="P1137">
            <v>50621</v>
          </cell>
          <cell r="Q1137" t="str">
            <v>Airbusse</v>
          </cell>
          <cell r="R1137">
            <v>5</v>
          </cell>
          <cell r="S1137" t="str">
            <v>Transport / Infrastruktur</v>
          </cell>
          <cell r="T1137">
            <v>506</v>
          </cell>
          <cell r="U1137" t="str">
            <v>Flugzeuge</v>
          </cell>
        </row>
        <row r="1138">
          <cell r="A1138">
            <v>1016</v>
          </cell>
          <cell r="B1138">
            <v>27832000</v>
          </cell>
          <cell r="D1138">
            <v>2848100</v>
          </cell>
          <cell r="E1138">
            <v>2848100</v>
          </cell>
          <cell r="F1138">
            <v>0</v>
          </cell>
          <cell r="G1138">
            <v>100142672</v>
          </cell>
          <cell r="H1138" t="str">
            <v>SMS group GmbH</v>
          </cell>
          <cell r="I1138">
            <v>81</v>
          </cell>
          <cell r="J1138" t="str">
            <v>Russia</v>
          </cell>
          <cell r="K1138">
            <v>308101183</v>
          </cell>
          <cell r="L1138" t="str">
            <v>PAO Novolipetskiy Metallurgicheskiy Kombinat (INN 4823006703)</v>
          </cell>
          <cell r="M1138">
            <v>43838</v>
          </cell>
          <cell r="N1138" t="str">
            <v>FG + G + G GG</v>
          </cell>
          <cell r="O1138" t="str">
            <v>Automation für zwei neue Gasrückgewinnungsanlagen / Engineer ing, Equipment und Elektrik</v>
          </cell>
          <cell r="P1138">
            <v>80101</v>
          </cell>
          <cell r="Q1138" t="str">
            <v>Stahl- und Hüttenwerke</v>
          </cell>
          <cell r="R1138">
            <v>8</v>
          </cell>
          <cell r="S1138" t="str">
            <v>Verarbeitende Industrie</v>
          </cell>
          <cell r="T1138">
            <v>801</v>
          </cell>
          <cell r="U1138" t="str">
            <v>Metallindustrie</v>
          </cell>
          <cell r="Y1138">
            <v>44957</v>
          </cell>
        </row>
        <row r="1139">
          <cell r="A1139">
            <v>32347</v>
          </cell>
          <cell r="B1139">
            <v>3980000</v>
          </cell>
          <cell r="D1139">
            <v>3111775.35</v>
          </cell>
          <cell r="E1139">
            <v>2835750</v>
          </cell>
          <cell r="F1139">
            <v>276025.35000000009</v>
          </cell>
          <cell r="G1139">
            <v>100520176</v>
          </cell>
          <cell r="H1139" t="str">
            <v>Liebherr-MCCtec Rostock GmbH</v>
          </cell>
          <cell r="I1139">
            <v>473</v>
          </cell>
          <cell r="J1139" t="str">
            <v>Saint Lucia</v>
          </cell>
          <cell r="K1139">
            <v>42568</v>
          </cell>
          <cell r="L1139" t="str">
            <v>Saint Lucia Air &amp; Sea Ports Authority</v>
          </cell>
          <cell r="M1139">
            <v>44897</v>
          </cell>
          <cell r="N1139" t="str">
            <v>G</v>
          </cell>
          <cell r="O1139" t="str">
            <v>Lieferung eines Hafenmobilkrans</v>
          </cell>
          <cell r="P1139">
            <v>50643</v>
          </cell>
          <cell r="Q1139" t="str">
            <v>Krane/Hebezeuge/Fördermittel</v>
          </cell>
          <cell r="R1139">
            <v>5</v>
          </cell>
          <cell r="S1139" t="str">
            <v>Transport / Infrastruktur</v>
          </cell>
          <cell r="T1139">
            <v>506</v>
          </cell>
          <cell r="U1139" t="str">
            <v>Transportmittel (ohne Flugzeug und Schiff)</v>
          </cell>
          <cell r="V1139" t="str">
            <v>V99.01.01.</v>
          </cell>
          <cell r="W1139" t="str">
            <v>Keine der genannten bzw.nicht zutreffend</v>
          </cell>
        </row>
        <row r="1140">
          <cell r="A1140">
            <v>352247900258</v>
          </cell>
          <cell r="B1140">
            <v>24299802</v>
          </cell>
          <cell r="D1140">
            <v>3086074.17</v>
          </cell>
          <cell r="E1140">
            <v>2835426.55</v>
          </cell>
          <cell r="F1140">
            <v>250647.62000000011</v>
          </cell>
          <cell r="G1140">
            <v>100352247</v>
          </cell>
          <cell r="H1140" t="str">
            <v>KfW IPEX-Bank GmbH</v>
          </cell>
          <cell r="I1140">
            <v>52</v>
          </cell>
          <cell r="J1140" t="str">
            <v>Turkey</v>
          </cell>
          <cell r="K1140">
            <v>305211475</v>
          </cell>
          <cell r="L1140" t="str">
            <v>Kardemir Karabük Demir Celik Sanayi ve Ticaret A.S.</v>
          </cell>
          <cell r="M1140">
            <v>41520</v>
          </cell>
          <cell r="N1140" t="str">
            <v>FKG</v>
          </cell>
          <cell r="O1140" t="str">
            <v>Lieferung und Leistungen für 3 Sauerstoff-Konverter für dieR ohstahlgewinnung und Lieferung von technischer DokumentaionE inrichtungen sowie Überwachung der Montage und derInbetriebn ahme</v>
          </cell>
          <cell r="P1140">
            <v>80107</v>
          </cell>
          <cell r="Q1140" t="str">
            <v>Anlagen zur NE-Herstellung</v>
          </cell>
          <cell r="R1140">
            <v>8</v>
          </cell>
          <cell r="S1140" t="str">
            <v>Verarbeitende Industrie</v>
          </cell>
          <cell r="T1140">
            <v>801</v>
          </cell>
          <cell r="U1140" t="str">
            <v>Metallindustrie</v>
          </cell>
        </row>
        <row r="1141">
          <cell r="A1141">
            <v>182709901131</v>
          </cell>
          <cell r="B1141">
            <v>5386317</v>
          </cell>
          <cell r="D1141">
            <v>3391224.38</v>
          </cell>
          <cell r="E1141">
            <v>2826020.31</v>
          </cell>
          <cell r="F1141">
            <v>565204.06999999983</v>
          </cell>
          <cell r="G1141">
            <v>100182709</v>
          </cell>
          <cell r="H1141" t="str">
            <v>Landesbank Baden-Württemberg</v>
          </cell>
          <cell r="I1141">
            <v>85</v>
          </cell>
          <cell r="J1141" t="str">
            <v>Uzbekistan</v>
          </cell>
          <cell r="K1141">
            <v>308500700</v>
          </cell>
          <cell r="L1141" t="str">
            <v>JSCB Agrobank</v>
          </cell>
          <cell r="M1141">
            <v>43633</v>
          </cell>
          <cell r="N1141" t="str">
            <v>FKG</v>
          </cell>
          <cell r="O1141" t="str">
            <v>Spinnmaschinen,Klima- + Filteranlage,Dämpferanlage + Zubehör Lieferung, Montage und Inbetriebnahme</v>
          </cell>
          <cell r="P1141">
            <v>60505</v>
          </cell>
          <cell r="Q1141" t="str">
            <v>Textilmaschinen</v>
          </cell>
          <cell r="R1141">
            <v>6</v>
          </cell>
          <cell r="S1141" t="str">
            <v>Papier-, Holz-, Leder- und Textilindustrie</v>
          </cell>
          <cell r="T1141">
            <v>605</v>
          </cell>
          <cell r="U1141" t="str">
            <v>Maschinenbau Papier-, Holz-, Leder- und Textilindustrie</v>
          </cell>
        </row>
        <row r="1142">
          <cell r="A1142">
            <v>30659</v>
          </cell>
          <cell r="B1142">
            <v>3493204</v>
          </cell>
          <cell r="D1142">
            <v>2956512.1000000006</v>
          </cell>
          <cell r="E1142">
            <v>2820762.8000000007</v>
          </cell>
          <cell r="F1142">
            <v>135749.29999999981</v>
          </cell>
          <cell r="G1142">
            <v>100149073</v>
          </cell>
          <cell r="H1142" t="str">
            <v>Windmöller &amp; Hölscher KG</v>
          </cell>
          <cell r="I1142">
            <v>508</v>
          </cell>
          <cell r="J1142" t="str">
            <v>Brazil</v>
          </cell>
          <cell r="K1142">
            <v>350815033</v>
          </cell>
          <cell r="L1142" t="str">
            <v>Parnaplast Industria de Plasticos Ltda.</v>
          </cell>
          <cell r="M1142">
            <v>44831</v>
          </cell>
          <cell r="N1142" t="str">
            <v>G</v>
          </cell>
          <cell r="O1142" t="str">
            <v>Lieferung und Montage einer Blasfolienanlage</v>
          </cell>
          <cell r="P1142">
            <v>80301</v>
          </cell>
          <cell r="Q1142" t="str">
            <v>Anlagen: Herst. von Kunststoffen</v>
          </cell>
          <cell r="R1142">
            <v>8</v>
          </cell>
          <cell r="S1142" t="str">
            <v>Verarbeitende Industrie</v>
          </cell>
          <cell r="T1142">
            <v>803</v>
          </cell>
          <cell r="U1142" t="str">
            <v>Kunststoffindustrie</v>
          </cell>
          <cell r="Y1142">
            <v>45046</v>
          </cell>
        </row>
        <row r="1143">
          <cell r="A1143">
            <v>313468900274</v>
          </cell>
          <cell r="B1143">
            <v>11622630</v>
          </cell>
          <cell r="D1143">
            <v>3213757.4199999995</v>
          </cell>
          <cell r="E1143">
            <v>2820082.65</v>
          </cell>
          <cell r="F1143">
            <v>393674.76999999955</v>
          </cell>
          <cell r="G1143">
            <v>100313468</v>
          </cell>
          <cell r="H1143" t="str">
            <v>Export Credits Guarantee Department (ECGD)</v>
          </cell>
          <cell r="I1143">
            <v>664</v>
          </cell>
          <cell r="J1143" t="str">
            <v>India</v>
          </cell>
          <cell r="K1143">
            <v>366415770</v>
          </cell>
          <cell r="L1143" t="str">
            <v>Interglobe Aviation Pte. Ltd.</v>
          </cell>
          <cell r="M1143">
            <v>41849</v>
          </cell>
          <cell r="N1143" t="str">
            <v>ABG Darlehen</v>
          </cell>
          <cell r="O1143" t="str">
            <v>1 Airbus A320-200 Fz. mit IAE-Triebwerken (MSN 5952)</v>
          </cell>
          <cell r="P1143">
            <v>50621</v>
          </cell>
          <cell r="Q1143" t="str">
            <v>Airbusse</v>
          </cell>
          <cell r="R1143">
            <v>5</v>
          </cell>
          <cell r="S1143" t="str">
            <v>Transport / Infrastruktur</v>
          </cell>
          <cell r="T1143">
            <v>506</v>
          </cell>
          <cell r="U1143" t="str">
            <v>Flugzeuge</v>
          </cell>
        </row>
        <row r="1144">
          <cell r="A1144">
            <v>650035900001</v>
          </cell>
          <cell r="B1144">
            <v>54639827</v>
          </cell>
          <cell r="D1144">
            <v>3097529.0700000003</v>
          </cell>
          <cell r="E1144">
            <v>2813902.76</v>
          </cell>
          <cell r="F1144">
            <v>283626.31000000052</v>
          </cell>
          <cell r="G1144">
            <v>100650035</v>
          </cell>
          <cell r="H1144" t="str">
            <v>Development Bank of Japan Inc.</v>
          </cell>
          <cell r="I1144">
            <v>688</v>
          </cell>
          <cell r="J1144" t="str">
            <v>Vietnam</v>
          </cell>
          <cell r="K1144">
            <v>368809088</v>
          </cell>
          <cell r="L1144" t="str">
            <v>Vietnam Airlines JSC</v>
          </cell>
          <cell r="M1144">
            <v>41219</v>
          </cell>
          <cell r="N1144" t="str">
            <v>ABG Darlehen</v>
          </cell>
          <cell r="O1144" t="str">
            <v>1 Airbus A321-200 mit IAE-Triebwerken (MSN 5241)</v>
          </cell>
          <cell r="P1144">
            <v>50621</v>
          </cell>
          <cell r="Q1144" t="str">
            <v>Airbusse</v>
          </cell>
          <cell r="R1144">
            <v>5</v>
          </cell>
          <cell r="S1144" t="str">
            <v>Transport / Infrastruktur</v>
          </cell>
          <cell r="T1144">
            <v>506</v>
          </cell>
          <cell r="U1144" t="str">
            <v>Flugzeuge</v>
          </cell>
        </row>
        <row r="1145">
          <cell r="A1145">
            <v>101665906624</v>
          </cell>
          <cell r="B1145">
            <v>11195000</v>
          </cell>
          <cell r="D1145">
            <v>3038958</v>
          </cell>
          <cell r="E1145">
            <v>2813850</v>
          </cell>
          <cell r="F1145">
            <v>225108</v>
          </cell>
          <cell r="G1145">
            <v>100101665</v>
          </cell>
          <cell r="H1145" t="str">
            <v>AKA Ausfuhrkredit-Gesellschaft mit beschränkter Haftung</v>
          </cell>
          <cell r="I1145">
            <v>86</v>
          </cell>
          <cell r="J1145" t="str">
            <v>Belarus</v>
          </cell>
          <cell r="K1145">
            <v>308600056</v>
          </cell>
          <cell r="L1145" t="str">
            <v>Belarusbank</v>
          </cell>
          <cell r="M1145">
            <v>43279</v>
          </cell>
          <cell r="N1145" t="str">
            <v>FKG</v>
          </cell>
          <cell r="O1145" t="str">
            <v>Linie zur Herstellung von Schokoladenprodukten</v>
          </cell>
          <cell r="P1145">
            <v>70402</v>
          </cell>
          <cell r="Q1145" t="str">
            <v>Maschinen für das Ernährungsgewerbe</v>
          </cell>
          <cell r="R1145">
            <v>7</v>
          </cell>
          <cell r="S1145" t="str">
            <v>Agrarsektor und Nahrungsmittelindustrie</v>
          </cell>
          <cell r="T1145">
            <v>704</v>
          </cell>
          <cell r="U1145" t="str">
            <v>Maschinenbau Agrarsektor und Nahrungsmittelindustrie</v>
          </cell>
        </row>
        <row r="1146">
          <cell r="A1146">
            <v>600827900012</v>
          </cell>
          <cell r="B1146">
            <v>21692682</v>
          </cell>
          <cell r="D1146">
            <v>3092497.8099999996</v>
          </cell>
          <cell r="E1146">
            <v>2811361.6399999997</v>
          </cell>
          <cell r="F1146">
            <v>281136.16999999993</v>
          </cell>
          <cell r="G1146">
            <v>100600827</v>
          </cell>
          <cell r="H1146" t="str">
            <v>Coöperatieve Rabobank U.A.</v>
          </cell>
          <cell r="I1146">
            <v>3</v>
          </cell>
          <cell r="J1146" t="str">
            <v>Netherlands</v>
          </cell>
          <cell r="K1146">
            <v>300314877</v>
          </cell>
          <cell r="L1146" t="str">
            <v>Coral acropora shipping bv</v>
          </cell>
          <cell r="M1146">
            <v>40689</v>
          </cell>
          <cell r="N1146" t="str">
            <v>FKG isol.</v>
          </cell>
          <cell r="O1146" t="str">
            <v>Design und Lieferung von Gasanlagen und Ladetanks für 36.500  cbm Ethylen-Tanker*Exporteur: TGE Marine Gas Engineering Gm bH, Bonn</v>
          </cell>
          <cell r="P1146">
            <v>51640</v>
          </cell>
          <cell r="Q1146" t="str">
            <v>Maritime Komponenten</v>
          </cell>
          <cell r="R1146">
            <v>5</v>
          </cell>
          <cell r="S1146" t="str">
            <v>Transport / Infrastruktur</v>
          </cell>
          <cell r="T1146">
            <v>516</v>
          </cell>
          <cell r="U1146" t="str">
            <v>Schiffe</v>
          </cell>
        </row>
        <row r="1147">
          <cell r="A1147">
            <v>313468900234</v>
          </cell>
          <cell r="B1147">
            <v>16590633</v>
          </cell>
          <cell r="D1147">
            <v>2934638.08</v>
          </cell>
          <cell r="E1147">
            <v>2810772.11</v>
          </cell>
          <cell r="F1147">
            <v>123865.9700000002</v>
          </cell>
          <cell r="G1147">
            <v>100313468</v>
          </cell>
          <cell r="H1147" t="str">
            <v>Export Credits Guarantee Department (ECGD)</v>
          </cell>
          <cell r="I1147">
            <v>512</v>
          </cell>
          <cell r="J1147" t="str">
            <v>Chile</v>
          </cell>
          <cell r="K1147">
            <v>351206764</v>
          </cell>
          <cell r="L1147" t="str">
            <v>LATAM Airlines Group S.A.</v>
          </cell>
          <cell r="M1147">
            <v>41508</v>
          </cell>
          <cell r="N1147" t="str">
            <v>ABG Darlehen</v>
          </cell>
          <cell r="O1147" t="str">
            <v>1 Airbus A320-200 Fz. mit IAE-Triebwerken (MSN 5528)</v>
          </cell>
          <cell r="P1147">
            <v>50621</v>
          </cell>
          <cell r="Q1147" t="str">
            <v>Airbusse</v>
          </cell>
          <cell r="R1147">
            <v>5</v>
          </cell>
          <cell r="S1147" t="str">
            <v>Transport / Infrastruktur</v>
          </cell>
          <cell r="T1147">
            <v>506</v>
          </cell>
          <cell r="U1147" t="str">
            <v>Flugzeuge</v>
          </cell>
        </row>
        <row r="1148">
          <cell r="A1148">
            <v>28351</v>
          </cell>
          <cell r="B1148">
            <v>3467796</v>
          </cell>
          <cell r="D1148">
            <v>3112103.2699999996</v>
          </cell>
          <cell r="E1148">
            <v>2792009.1999999997</v>
          </cell>
          <cell r="F1148">
            <v>320094.06999999983</v>
          </cell>
          <cell r="G1148">
            <v>100235877</v>
          </cell>
          <cell r="H1148" t="str">
            <v>Komatsu Germany GmbH</v>
          </cell>
          <cell r="I1148">
            <v>276</v>
          </cell>
          <cell r="J1148" t="str">
            <v>Ghana</v>
          </cell>
          <cell r="K1148">
            <v>327602360</v>
          </cell>
          <cell r="L1148" t="str">
            <v>Ghana Manganese Company Limited</v>
          </cell>
          <cell r="M1148">
            <v>44781</v>
          </cell>
          <cell r="N1148" t="str">
            <v>G</v>
          </cell>
          <cell r="O1148" t="str">
            <v>Lieferung und Montage eines Hydraulikbaggers inkl. Peripheri e sowie Schulungen</v>
          </cell>
          <cell r="P1148">
            <v>10502</v>
          </cell>
          <cell r="Q1148" t="str">
            <v>Maschinen: Bergbau (übertage)</v>
          </cell>
          <cell r="R1148">
            <v>1</v>
          </cell>
          <cell r="S1148" t="str">
            <v>Bergbau, inkl. Verarbeitung</v>
          </cell>
          <cell r="T1148">
            <v>105</v>
          </cell>
          <cell r="U1148" t="str">
            <v>Maschinenbau Bergbau, inkl. Verarbeitung</v>
          </cell>
          <cell r="Y1148">
            <v>44957</v>
          </cell>
        </row>
        <row r="1149">
          <cell r="A1149">
            <v>29657</v>
          </cell>
          <cell r="B1149">
            <v>3445000</v>
          </cell>
          <cell r="D1149">
            <v>2925022.45</v>
          </cell>
          <cell r="E1149">
            <v>2781837.5</v>
          </cell>
          <cell r="F1149">
            <v>143184.95000000019</v>
          </cell>
          <cell r="G1149">
            <v>100118945</v>
          </cell>
          <cell r="H1149" t="str">
            <v>KHS GmbH</v>
          </cell>
          <cell r="I1149">
            <v>632</v>
          </cell>
          <cell r="J1149" t="str">
            <v>Saudi Arabia</v>
          </cell>
          <cell r="K1149">
            <v>39886</v>
          </cell>
          <cell r="L1149" t="str">
            <v>Middle East Factory for Machines Company (MEMCO)</v>
          </cell>
          <cell r="M1149">
            <v>44743</v>
          </cell>
          <cell r="N1149" t="str">
            <v>G</v>
          </cell>
          <cell r="O1149" t="str">
            <v>Lieferung einer Wasserabfüllanlage für PET-Flaschen einschli eßlich Montage, Inbetriebnahme und Training.</v>
          </cell>
          <cell r="P1149">
            <v>70205</v>
          </cell>
          <cell r="Q1149" t="str">
            <v>Anlagen: Herstellung von Getränken</v>
          </cell>
          <cell r="R1149">
            <v>7</v>
          </cell>
          <cell r="S1149" t="str">
            <v>Agrarsektor und Nahrungsmittelindustrie</v>
          </cell>
          <cell r="T1149">
            <v>702</v>
          </cell>
          <cell r="U1149" t="str">
            <v>Anlagen zur Nahrungsmittelverarbeitung</v>
          </cell>
          <cell r="Y1149">
            <v>44895</v>
          </cell>
        </row>
        <row r="1150">
          <cell r="A1150">
            <v>20890</v>
          </cell>
          <cell r="B1150">
            <v>4559600</v>
          </cell>
          <cell r="D1150">
            <v>3021738.24</v>
          </cell>
          <cell r="E1150">
            <v>2772236.8</v>
          </cell>
          <cell r="F1150">
            <v>249501.44000000041</v>
          </cell>
          <cell r="G1150">
            <v>100125256</v>
          </cell>
          <cell r="H1150" t="str">
            <v>KRONES Aktiengesellschaft</v>
          </cell>
          <cell r="I1150">
            <v>720</v>
          </cell>
          <cell r="J1150" t="str">
            <v>China</v>
          </cell>
          <cell r="K1150">
            <v>31261</v>
          </cell>
          <cell r="L1150" t="str">
            <v>Chongqing Pinzheng Food Co., Ltd.</v>
          </cell>
          <cell r="M1150">
            <v>44382</v>
          </cell>
          <cell r="N1150" t="str">
            <v>G</v>
          </cell>
          <cell r="O1150" t="str">
            <v>Lieferung einer PET-Abfüllanlage</v>
          </cell>
          <cell r="P1150">
            <v>70402</v>
          </cell>
          <cell r="Q1150" t="str">
            <v>Maschinen für das Ernährungsgewerbe</v>
          </cell>
          <cell r="R1150">
            <v>7</v>
          </cell>
          <cell r="S1150" t="str">
            <v>Agrarsektor und Nahrungsmittelindustrie</v>
          </cell>
          <cell r="T1150">
            <v>704</v>
          </cell>
          <cell r="U1150" t="str">
            <v>Maschinenbau Agrarsektor und Nahrungsmittelindustrie</v>
          </cell>
        </row>
        <row r="1151">
          <cell r="A1151">
            <v>23676</v>
          </cell>
          <cell r="B1151">
            <v>3850000</v>
          </cell>
          <cell r="D1151">
            <v>3378256.09</v>
          </cell>
          <cell r="E1151">
            <v>2769062.3499999996</v>
          </cell>
          <cell r="F1151">
            <v>609193.74000000022</v>
          </cell>
          <cell r="G1151">
            <v>100602188</v>
          </cell>
          <cell r="H1151" t="str">
            <v>DenizBank AG</v>
          </cell>
          <cell r="I1151">
            <v>52</v>
          </cell>
          <cell r="J1151" t="str">
            <v>Turkey</v>
          </cell>
          <cell r="K1151">
            <v>305210007</v>
          </cell>
          <cell r="L1151" t="str">
            <v>Garanti Finansal Kiralama A.S.</v>
          </cell>
          <cell r="M1151">
            <v>44596</v>
          </cell>
          <cell r="N1151" t="str">
            <v>FKG isol.</v>
          </cell>
          <cell r="O1151" t="str">
            <v>Anlage zur Herstellung von Wellpappen</v>
          </cell>
          <cell r="P1151">
            <v>60202</v>
          </cell>
          <cell r="Q1151" t="str">
            <v>Anlagen: Herst. von Papier, Pappe</v>
          </cell>
          <cell r="R1151">
            <v>6</v>
          </cell>
          <cell r="S1151" t="str">
            <v>Papier-, Holz-, Leder- und Textilindustrie</v>
          </cell>
          <cell r="T1151">
            <v>602</v>
          </cell>
          <cell r="U1151" t="str">
            <v>Papier- und Zellstoffherstellung</v>
          </cell>
        </row>
        <row r="1152">
          <cell r="A1152">
            <v>31564</v>
          </cell>
          <cell r="B1152">
            <v>3425000</v>
          </cell>
          <cell r="D1152">
            <v>2933093.63</v>
          </cell>
          <cell r="E1152">
            <v>2765687.48</v>
          </cell>
          <cell r="F1152">
            <v>167406.14999999991</v>
          </cell>
          <cell r="G1152">
            <v>100353395</v>
          </cell>
          <cell r="H1152" t="str">
            <v>Reifenhäuser Cast Sheet Coating GmbH &amp; Co. KG</v>
          </cell>
          <cell r="I1152">
            <v>412</v>
          </cell>
          <cell r="J1152" t="str">
            <v>Mexico</v>
          </cell>
          <cell r="K1152">
            <v>41029</v>
          </cell>
          <cell r="L1152" t="str">
            <v>Envases Primo Cuevas S.A. de C.V.</v>
          </cell>
          <cell r="M1152">
            <v>44784</v>
          </cell>
          <cell r="N1152" t="str">
            <v>G</v>
          </cell>
          <cell r="O1152" t="str">
            <v>Lieferung und Montage einer Extrusionsanlage zur Herstellung  von PET-Folien</v>
          </cell>
          <cell r="P1152">
            <v>80603</v>
          </cell>
          <cell r="Q1152" t="str">
            <v>Maschinen für Kunststoffindustrie</v>
          </cell>
          <cell r="R1152">
            <v>8</v>
          </cell>
          <cell r="S1152" t="str">
            <v>Verarbeitende Industrie</v>
          </cell>
          <cell r="T1152">
            <v>806</v>
          </cell>
          <cell r="U1152" t="str">
            <v>Maschinenbau für die verarbeitende Industrie</v>
          </cell>
        </row>
        <row r="1153">
          <cell r="A1153">
            <v>18939</v>
          </cell>
          <cell r="B1153">
            <v>3900000</v>
          </cell>
          <cell r="D1153">
            <v>2881517.76</v>
          </cell>
          <cell r="E1153">
            <v>2763405.28</v>
          </cell>
          <cell r="F1153">
            <v>118112.47999999998</v>
          </cell>
          <cell r="G1153">
            <v>100394402</v>
          </cell>
          <cell r="H1153" t="str">
            <v>Internationales Bankhaus Bodensee Aktiengesellschaft</v>
          </cell>
          <cell r="I1153">
            <v>632</v>
          </cell>
          <cell r="J1153" t="str">
            <v>Saudi Arabia</v>
          </cell>
          <cell r="K1153">
            <v>29179</v>
          </cell>
          <cell r="L1153" t="str">
            <v>Alenmaa Food Company Limited</v>
          </cell>
          <cell r="M1153">
            <v>44356</v>
          </cell>
          <cell r="N1153" t="str">
            <v>FKG</v>
          </cell>
          <cell r="O1153" t="str">
            <v>Lieferung einer Abfüllanlage für Wasser in PET Flaschen, ein schließlich Montage und Inbetriebnahme</v>
          </cell>
          <cell r="P1153">
            <v>70205</v>
          </cell>
          <cell r="Q1153" t="str">
            <v>Anlagen: Herstellung von Getränken</v>
          </cell>
          <cell r="R1153">
            <v>7</v>
          </cell>
          <cell r="S1153" t="str">
            <v>Agrarsektor und Nahrungsmittelindustrie</v>
          </cell>
          <cell r="T1153">
            <v>702</v>
          </cell>
          <cell r="U1153" t="str">
            <v>Anlagen zur Nahrungsmittelverarbeitung</v>
          </cell>
        </row>
        <row r="1154">
          <cell r="A1154">
            <v>18601</v>
          </cell>
          <cell r="B1154">
            <v>4247683</v>
          </cell>
          <cell r="D1154">
            <v>2814857.13</v>
          </cell>
          <cell r="E1154">
            <v>2754569.2</v>
          </cell>
          <cell r="F1154">
            <v>60287.929999999702</v>
          </cell>
          <cell r="G1154">
            <v>100601896</v>
          </cell>
          <cell r="H1154" t="str">
            <v>UBS Switzerland AG</v>
          </cell>
          <cell r="I1154">
            <v>52</v>
          </cell>
          <cell r="J1154" t="str">
            <v>Turkey</v>
          </cell>
          <cell r="K1154">
            <v>305210242</v>
          </cell>
          <cell r="L1154" t="str">
            <v>QNB Finans Finansal Kiralama A.S. (QNB Finans Leasing)</v>
          </cell>
          <cell r="M1154">
            <v>44378</v>
          </cell>
          <cell r="N1154" t="str">
            <v>FKG isol.</v>
          </cell>
          <cell r="O1154" t="str">
            <v>Lieferung einer Offsetdruckmaschine mit Zubehör</v>
          </cell>
          <cell r="P1154">
            <v>60503</v>
          </cell>
          <cell r="Q1154" t="str">
            <v>Druckmaschinen</v>
          </cell>
          <cell r="R1154">
            <v>6</v>
          </cell>
          <cell r="S1154" t="str">
            <v>Papier-, Holz-, Leder- und Textilindustrie</v>
          </cell>
          <cell r="T1154">
            <v>605</v>
          </cell>
          <cell r="U1154" t="str">
            <v>Maschinenbau Papier-, Holz-, Leder- und Textilindustrie</v>
          </cell>
        </row>
        <row r="1155">
          <cell r="A1155">
            <v>338703900145</v>
          </cell>
          <cell r="B1155">
            <v>14250000</v>
          </cell>
          <cell r="D1155">
            <v>3020686.5799999996</v>
          </cell>
          <cell r="E1155">
            <v>2742754.1599999997</v>
          </cell>
          <cell r="F1155">
            <v>277932.41999999993</v>
          </cell>
          <cell r="G1155">
            <v>100101665</v>
          </cell>
          <cell r="H1155" t="str">
            <v>AKA Ausfuhrkredit-Gesellschaft mit beschränkter Haftung</v>
          </cell>
          <cell r="I1155">
            <v>52</v>
          </cell>
          <cell r="J1155" t="str">
            <v>Turkey</v>
          </cell>
          <cell r="K1155">
            <v>305215085</v>
          </cell>
          <cell r="L1155" t="str">
            <v>Akinal Sentetik Tekstil San. ve Tic. A.S.</v>
          </cell>
          <cell r="M1155">
            <v>41940</v>
          </cell>
          <cell r="N1155" t="str">
            <v>FKG</v>
          </cell>
          <cell r="O1155" t="str">
            <v>1 Linie zur Herstellung von Spinnvliesen als Trägermaterialf ür Dachbahnen + Geotextil. Lieferung und Montage</v>
          </cell>
          <cell r="P1155">
            <v>60505</v>
          </cell>
          <cell r="Q1155" t="str">
            <v>Textilmaschinen</v>
          </cell>
          <cell r="R1155">
            <v>6</v>
          </cell>
          <cell r="S1155" t="str">
            <v>Papier-, Holz-, Leder- und Textilindustrie</v>
          </cell>
          <cell r="T1155">
            <v>605</v>
          </cell>
          <cell r="U1155" t="str">
            <v>Maschinenbau Papier-, Holz-, Leder- und Textilindustrie</v>
          </cell>
        </row>
        <row r="1156">
          <cell r="A1156">
            <v>520176900007</v>
          </cell>
          <cell r="B1156">
            <v>7995090</v>
          </cell>
          <cell r="D1156">
            <v>2903737.3200000003</v>
          </cell>
          <cell r="E1156">
            <v>2732300.3</v>
          </cell>
          <cell r="F1156">
            <v>171437.02000000048</v>
          </cell>
          <cell r="G1156">
            <v>100520176</v>
          </cell>
          <cell r="H1156" t="str">
            <v>Liebherr-MCCtec Rostock GmbH</v>
          </cell>
          <cell r="I1156">
            <v>52</v>
          </cell>
          <cell r="J1156" t="str">
            <v>Turkey</v>
          </cell>
          <cell r="K1156">
            <v>305224915</v>
          </cell>
          <cell r="L1156" t="str">
            <v>Platform Turizm Tas. Gida Ins. Tem. Hizm. San. ve Tic. A.S.</v>
          </cell>
          <cell r="M1156">
            <v>43664</v>
          </cell>
          <cell r="N1156" t="str">
            <v>G</v>
          </cell>
          <cell r="O1156" t="str">
            <v>3 Hafenmobilrane (einschl. eines generalüberholten,gebraucht en Krans) sowie 1 UmschlagsmaschineLieferung, Montage und In betriebnahme</v>
          </cell>
          <cell r="P1156">
            <v>50706</v>
          </cell>
          <cell r="Q1156" t="str">
            <v>Häfen und Hafenanlagen</v>
          </cell>
          <cell r="R1156">
            <v>5</v>
          </cell>
          <cell r="S1156" t="str">
            <v>Transport / Infrastruktur</v>
          </cell>
          <cell r="T1156">
            <v>507</v>
          </cell>
          <cell r="U1156" t="str">
            <v>Verkehrswege und -anlagen</v>
          </cell>
          <cell r="Y1156">
            <v>43800</v>
          </cell>
        </row>
        <row r="1157">
          <cell r="A1157">
            <v>170908900880</v>
          </cell>
          <cell r="B1157">
            <v>22275000</v>
          </cell>
          <cell r="D1157">
            <v>3053148.71</v>
          </cell>
          <cell r="E1157">
            <v>2726025.62</v>
          </cell>
          <cell r="F1157">
            <v>327123.08999999985</v>
          </cell>
          <cell r="G1157">
            <v>100170908</v>
          </cell>
          <cell r="H1157" t="str">
            <v>COMMERZBANK Aktiengesellschaft</v>
          </cell>
          <cell r="I1157">
            <v>52</v>
          </cell>
          <cell r="J1157" t="str">
            <v>Turkey</v>
          </cell>
          <cell r="K1157">
            <v>305216720</v>
          </cell>
          <cell r="L1157" t="str">
            <v>Sanko Tekstil Isletmeleri Sanayi ve Ticaret A.S.</v>
          </cell>
          <cell r="M1157">
            <v>41561</v>
          </cell>
          <cell r="N1157" t="str">
            <v>FKG isol.</v>
          </cell>
          <cell r="O1157" t="str">
            <v>Lieferung von diversen Textilmaschinen inkl. Zubehör</v>
          </cell>
          <cell r="P1157">
            <v>60505</v>
          </cell>
          <cell r="Q1157" t="str">
            <v>Textilmaschinen</v>
          </cell>
          <cell r="R1157">
            <v>6</v>
          </cell>
          <cell r="S1157" t="str">
            <v>Papier-, Holz-, Leder- und Textilindustrie</v>
          </cell>
          <cell r="T1157">
            <v>605</v>
          </cell>
          <cell r="U1157" t="str">
            <v>Maschinenbau Papier-, Holz-, Leder- und Textilindustrie</v>
          </cell>
        </row>
        <row r="1158">
          <cell r="A1158">
            <v>518141900135</v>
          </cell>
          <cell r="B1158">
            <v>26360698</v>
          </cell>
          <cell r="D1158">
            <v>2888428.5600000005</v>
          </cell>
          <cell r="E1158">
            <v>2725377.0700000003</v>
          </cell>
          <cell r="F1158">
            <v>163051.49000000022</v>
          </cell>
          <cell r="G1158">
            <v>100518141</v>
          </cell>
          <cell r="H1158" t="str">
            <v>Landesbank Baden-Württemberg Zweigniederlassung Leipzig</v>
          </cell>
          <cell r="I1158">
            <v>477</v>
          </cell>
          <cell r="J1158" t="str">
            <v>Saint Kitts and Nevis</v>
          </cell>
          <cell r="K1158">
            <v>347700067</v>
          </cell>
          <cell r="L1158" t="str">
            <v>Nobel Oil Ltd</v>
          </cell>
          <cell r="M1158">
            <v>42334</v>
          </cell>
          <cell r="N1158" t="str">
            <v>FKG</v>
          </cell>
          <cell r="O1158" t="str">
            <v>Lieferung, Montageüberwachung und Inbetriebnahme eines3000 P S Offshore Bohrturms</v>
          </cell>
          <cell r="P1158">
            <v>20101</v>
          </cell>
          <cell r="Q1158" t="str">
            <v>Plattformen</v>
          </cell>
          <cell r="R1158">
            <v>2</v>
          </cell>
          <cell r="S1158" t="str">
            <v>Erdöl- und Erdgasförderung inkl. Verarbeitung</v>
          </cell>
          <cell r="T1158">
            <v>201</v>
          </cell>
          <cell r="U1158" t="str">
            <v>Offshore Förderung</v>
          </cell>
        </row>
        <row r="1159">
          <cell r="A1159">
            <v>4025</v>
          </cell>
          <cell r="B1159">
            <v>3375000</v>
          </cell>
          <cell r="D1159">
            <v>3377718.7</v>
          </cell>
          <cell r="E1159">
            <v>2723966.6999999997</v>
          </cell>
          <cell r="F1159">
            <v>653752.00000000047</v>
          </cell>
          <cell r="G1159">
            <v>100182709</v>
          </cell>
          <cell r="H1159" t="str">
            <v>Landesbank Baden-Württemberg</v>
          </cell>
          <cell r="I1159">
            <v>52</v>
          </cell>
          <cell r="J1159" t="str">
            <v>Turkey</v>
          </cell>
          <cell r="K1159">
            <v>305223006</v>
          </cell>
          <cell r="L1159" t="str">
            <v>Hascelik Sanayi ve Ticaret A.S.</v>
          </cell>
          <cell r="M1159">
            <v>43965</v>
          </cell>
          <cell r="N1159" t="str">
            <v>FKG</v>
          </cell>
          <cell r="O1159" t="str">
            <v>Lieferung einer Ziehlinie inkl. Leistungen</v>
          </cell>
          <cell r="P1159">
            <v>80601</v>
          </cell>
          <cell r="Q1159" t="str">
            <v>Maschinen für Metallerzeugnisse</v>
          </cell>
          <cell r="R1159">
            <v>8</v>
          </cell>
          <cell r="S1159" t="str">
            <v>Verarbeitende Industrie</v>
          </cell>
          <cell r="T1159">
            <v>806</v>
          </cell>
          <cell r="U1159" t="str">
            <v>Maschinenbau für die verarbeitende Industrie</v>
          </cell>
        </row>
        <row r="1160">
          <cell r="A1160">
            <v>20110</v>
          </cell>
          <cell r="B1160">
            <v>4200000</v>
          </cell>
          <cell r="D1160">
            <v>3253714.5900000003</v>
          </cell>
          <cell r="E1160">
            <v>2711428.82</v>
          </cell>
          <cell r="F1160">
            <v>542285.77000000048</v>
          </cell>
          <cell r="G1160">
            <v>100602188</v>
          </cell>
          <cell r="H1160" t="str">
            <v>DenizBank AG</v>
          </cell>
          <cell r="I1160">
            <v>52</v>
          </cell>
          <cell r="J1160" t="str">
            <v>Turkey</v>
          </cell>
          <cell r="K1160">
            <v>305206985</v>
          </cell>
          <cell r="L1160" t="str">
            <v>Yapi Kredi Finansal Kiralama A.O.</v>
          </cell>
          <cell r="M1160">
            <v>44370</v>
          </cell>
          <cell r="N1160" t="str">
            <v>FKG isol.</v>
          </cell>
          <cell r="O1160" t="str">
            <v>Lieferung und Montage eines Krans</v>
          </cell>
          <cell r="P1160">
            <v>50643</v>
          </cell>
          <cell r="Q1160" t="str">
            <v>Krane/Hebezeuge/Fördermittel</v>
          </cell>
          <cell r="R1160">
            <v>5</v>
          </cell>
          <cell r="S1160" t="str">
            <v>Transport / Infrastruktur</v>
          </cell>
          <cell r="T1160">
            <v>506</v>
          </cell>
          <cell r="U1160" t="str">
            <v>Transportmittel (ohne Flugzeug und Schiff)</v>
          </cell>
        </row>
        <row r="1161">
          <cell r="A1161">
            <v>19218</v>
          </cell>
          <cell r="B1161">
            <v>3000000</v>
          </cell>
          <cell r="D1161">
            <v>3844650</v>
          </cell>
          <cell r="E1161">
            <v>2707500</v>
          </cell>
          <cell r="F1161">
            <v>1137150</v>
          </cell>
          <cell r="G1161">
            <v>100182709</v>
          </cell>
          <cell r="H1161" t="str">
            <v>Landesbank Baden-Württemberg</v>
          </cell>
          <cell r="I1161">
            <v>700</v>
          </cell>
          <cell r="J1161" t="str">
            <v>Indonesia</v>
          </cell>
          <cell r="K1161">
            <v>370003419</v>
          </cell>
          <cell r="L1161" t="str">
            <v>PT Trias Sentosa Tbk</v>
          </cell>
          <cell r="M1161">
            <v>44391</v>
          </cell>
          <cell r="N1161" t="str">
            <v>FKG</v>
          </cell>
          <cell r="O1161" t="str">
            <v>2 Rollenschneid- und Wickelmaschinen</v>
          </cell>
          <cell r="P1161">
            <v>80301</v>
          </cell>
          <cell r="Q1161" t="str">
            <v>Anlagen: Herst. von Kunststoffen</v>
          </cell>
          <cell r="R1161">
            <v>8</v>
          </cell>
          <cell r="S1161" t="str">
            <v>Verarbeitende Industrie</v>
          </cell>
          <cell r="T1161">
            <v>803</v>
          </cell>
          <cell r="U1161" t="str">
            <v>Kunststoffindustrie</v>
          </cell>
        </row>
        <row r="1162">
          <cell r="A1162">
            <v>313468900260</v>
          </cell>
          <cell r="B1162">
            <v>11440303</v>
          </cell>
          <cell r="D1162">
            <v>3021217.9600000004</v>
          </cell>
          <cell r="E1162">
            <v>2697233.87</v>
          </cell>
          <cell r="F1162">
            <v>323984.09000000032</v>
          </cell>
          <cell r="G1162">
            <v>100313468</v>
          </cell>
          <cell r="H1162" t="str">
            <v>Export Credits Guarantee Department (ECGD)</v>
          </cell>
          <cell r="I1162">
            <v>664</v>
          </cell>
          <cell r="J1162" t="str">
            <v>India</v>
          </cell>
          <cell r="K1162">
            <v>366415770</v>
          </cell>
          <cell r="L1162" t="str">
            <v>Interglobe Aviation Pte. Ltd.</v>
          </cell>
          <cell r="M1162">
            <v>41648</v>
          </cell>
          <cell r="N1162" t="str">
            <v>ABG Darlehen</v>
          </cell>
          <cell r="O1162" t="str">
            <v>1 Airbus A320-200 Fz. mit IAE-Triebwerken (MSN 5727)</v>
          </cell>
          <cell r="P1162">
            <v>50621</v>
          </cell>
          <cell r="Q1162" t="str">
            <v>Airbusse</v>
          </cell>
          <cell r="R1162">
            <v>5</v>
          </cell>
          <cell r="S1162" t="str">
            <v>Transport / Infrastruktur</v>
          </cell>
          <cell r="T1162">
            <v>506</v>
          </cell>
          <cell r="U1162" t="str">
            <v>Flugzeuge</v>
          </cell>
        </row>
        <row r="1163">
          <cell r="A1163">
            <v>22103</v>
          </cell>
          <cell r="B1163">
            <v>3050000</v>
          </cell>
          <cell r="D1163">
            <v>3271277.5</v>
          </cell>
          <cell r="E1163">
            <v>2681375</v>
          </cell>
          <cell r="F1163">
            <v>589902.5</v>
          </cell>
          <cell r="G1163">
            <v>100101665</v>
          </cell>
          <cell r="H1163" t="str">
            <v>AKA Ausfuhrkredit-Gesellschaft mit beschränkter Haftung</v>
          </cell>
          <cell r="I1163">
            <v>276</v>
          </cell>
          <cell r="J1163" t="str">
            <v>Ghana</v>
          </cell>
          <cell r="K1163">
            <v>31663</v>
          </cell>
          <cell r="L1163" t="str">
            <v>Izako Limited</v>
          </cell>
          <cell r="M1163">
            <v>44824</v>
          </cell>
          <cell r="N1163" t="str">
            <v>FKG</v>
          </cell>
          <cell r="O1163" t="str">
            <v>Design, Lieferung und Installation eines Kühlhauses</v>
          </cell>
          <cell r="P1163">
            <v>70200</v>
          </cell>
          <cell r="Q1163" t="str">
            <v>Anlagen zur Nahrungsmittelverarbeitung</v>
          </cell>
          <cell r="R1163">
            <v>7</v>
          </cell>
          <cell r="S1163" t="str">
            <v>Agrarsektor und Nahrungsmittelindustrie</v>
          </cell>
          <cell r="T1163">
            <v>702</v>
          </cell>
          <cell r="U1163" t="str">
            <v>Anlagen zur Nahrungsmittelverarbeitung</v>
          </cell>
        </row>
        <row r="1164">
          <cell r="A1164">
            <v>601029900007</v>
          </cell>
          <cell r="B1164">
            <v>51898415</v>
          </cell>
          <cell r="D1164">
            <v>2924902.4699999997</v>
          </cell>
          <cell r="E1164">
            <v>2678979.3699999996</v>
          </cell>
          <cell r="F1164">
            <v>245923.10000000009</v>
          </cell>
          <cell r="G1164">
            <v>100601029</v>
          </cell>
          <cell r="H1164" t="str">
            <v>SMBC Bank International plc</v>
          </cell>
          <cell r="I1164">
            <v>688</v>
          </cell>
          <cell r="J1164" t="str">
            <v>Vietnam</v>
          </cell>
          <cell r="K1164">
            <v>368801453</v>
          </cell>
          <cell r="L1164" t="str">
            <v>Vietnam Aircraft Leasing Joint Stock Company</v>
          </cell>
          <cell r="M1164">
            <v>41305</v>
          </cell>
          <cell r="N1164" t="str">
            <v>ABG Darlehen</v>
          </cell>
          <cell r="O1164" t="str">
            <v>1 Airbus A321-200 Fz. mit IAE-Triebwerken (MSN 5306)</v>
          </cell>
          <cell r="P1164">
            <v>50621</v>
          </cell>
          <cell r="Q1164" t="str">
            <v>Airbusse</v>
          </cell>
          <cell r="R1164">
            <v>5</v>
          </cell>
          <cell r="S1164" t="str">
            <v>Transport / Infrastruktur</v>
          </cell>
          <cell r="T1164">
            <v>506</v>
          </cell>
          <cell r="U1164" t="str">
            <v>Flugzeuge</v>
          </cell>
        </row>
        <row r="1165">
          <cell r="A1165">
            <v>601029900008</v>
          </cell>
          <cell r="B1165">
            <v>51803366</v>
          </cell>
          <cell r="D1165">
            <v>2913063.67</v>
          </cell>
          <cell r="E1165">
            <v>2668166</v>
          </cell>
          <cell r="F1165">
            <v>244897.66999999993</v>
          </cell>
          <cell r="G1165">
            <v>100601029</v>
          </cell>
          <cell r="H1165" t="str">
            <v>SMBC Bank International plc</v>
          </cell>
          <cell r="I1165">
            <v>688</v>
          </cell>
          <cell r="J1165" t="str">
            <v>Vietnam</v>
          </cell>
          <cell r="K1165">
            <v>368801453</v>
          </cell>
          <cell r="L1165" t="str">
            <v>Vietnam Aircraft Leasing Joint Stock Company</v>
          </cell>
          <cell r="M1165">
            <v>41323</v>
          </cell>
          <cell r="N1165" t="str">
            <v>ABG Darlehen</v>
          </cell>
          <cell r="O1165" t="str">
            <v>1 Airbus A321-200 Fz. mit IAE-Triebwerken (MSN 5340)</v>
          </cell>
          <cell r="P1165">
            <v>50621</v>
          </cell>
          <cell r="Q1165" t="str">
            <v>Airbusse</v>
          </cell>
          <cell r="R1165">
            <v>5</v>
          </cell>
          <cell r="S1165" t="str">
            <v>Transport / Infrastruktur</v>
          </cell>
          <cell r="T1165">
            <v>506</v>
          </cell>
          <cell r="U1165" t="str">
            <v>Flugzeuge</v>
          </cell>
        </row>
        <row r="1166">
          <cell r="A1166">
            <v>182709901113</v>
          </cell>
          <cell r="B1166">
            <v>6508491</v>
          </cell>
          <cell r="D1166">
            <v>3071485.3</v>
          </cell>
          <cell r="E1166">
            <v>2650697.6999999997</v>
          </cell>
          <cell r="F1166">
            <v>420787.60000000009</v>
          </cell>
          <cell r="G1166">
            <v>100182709</v>
          </cell>
          <cell r="H1166" t="str">
            <v>Landesbank Baden-Württemberg</v>
          </cell>
          <cell r="I1166">
            <v>52</v>
          </cell>
          <cell r="J1166" t="str">
            <v>Turkey</v>
          </cell>
          <cell r="K1166">
            <v>305210007</v>
          </cell>
          <cell r="L1166" t="str">
            <v>Garanti Finansal Kiralama A.S.</v>
          </cell>
          <cell r="M1166">
            <v>43409</v>
          </cell>
          <cell r="N1166" t="str">
            <v>FKG isol.</v>
          </cell>
          <cell r="O1166" t="str">
            <v>Lieferung einer Tunnelbohrmaschine inkl. Zubehör*Herrenknech t AG, Schwanau</v>
          </cell>
          <cell r="P1166">
            <v>51101</v>
          </cell>
          <cell r="Q1166" t="str">
            <v>Bau- und Baustoffmaschinen</v>
          </cell>
          <cell r="R1166">
            <v>5</v>
          </cell>
          <cell r="S1166" t="str">
            <v>Transport / Infrastruktur</v>
          </cell>
          <cell r="T1166">
            <v>511</v>
          </cell>
          <cell r="U1166" t="str">
            <v>Maschinenbau Infrastruktur</v>
          </cell>
        </row>
        <row r="1167">
          <cell r="A1167">
            <v>12860</v>
          </cell>
          <cell r="B1167">
            <v>4134915</v>
          </cell>
          <cell r="D1167">
            <v>2819259.9399999995</v>
          </cell>
          <cell r="E1167">
            <v>2646922.0599999996</v>
          </cell>
          <cell r="F1167">
            <v>172337.87999999989</v>
          </cell>
          <cell r="G1167">
            <v>100149073</v>
          </cell>
          <cell r="H1167" t="str">
            <v>Windmöller &amp; Hölscher KG</v>
          </cell>
          <cell r="I1167">
            <v>412</v>
          </cell>
          <cell r="J1167" t="str">
            <v>Mexico</v>
          </cell>
          <cell r="K1167">
            <v>341214332</v>
          </cell>
          <cell r="L1167" t="str">
            <v>Minigrip de Mexico S.A. de C.V.</v>
          </cell>
          <cell r="M1167">
            <v>44222</v>
          </cell>
          <cell r="N1167" t="str">
            <v>G</v>
          </cell>
          <cell r="O1167" t="str">
            <v>1 Flexodruck- und 1 Blasfolienanlage</v>
          </cell>
          <cell r="P1167">
            <v>80605</v>
          </cell>
          <cell r="Q1167" t="str">
            <v>Verpackungsmaschinen</v>
          </cell>
          <cell r="R1167">
            <v>8</v>
          </cell>
          <cell r="S1167" t="str">
            <v>Verarbeitende Industrie</v>
          </cell>
          <cell r="T1167">
            <v>806</v>
          </cell>
          <cell r="U1167" t="str">
            <v>Maschinenbau für die verarbeitende Industrie</v>
          </cell>
        </row>
        <row r="1168">
          <cell r="A1168">
            <v>313468900259</v>
          </cell>
          <cell r="B1168">
            <v>11922790</v>
          </cell>
          <cell r="D1168">
            <v>2956386.13</v>
          </cell>
          <cell r="E1168">
            <v>2645298.64</v>
          </cell>
          <cell r="F1168">
            <v>311087.48999999976</v>
          </cell>
          <cell r="G1168">
            <v>100313468</v>
          </cell>
          <cell r="H1168" t="str">
            <v>Export Credits Guarantee Department (ECGD)</v>
          </cell>
          <cell r="I1168">
            <v>664</v>
          </cell>
          <cell r="J1168" t="str">
            <v>India</v>
          </cell>
          <cell r="K1168">
            <v>366415770</v>
          </cell>
          <cell r="L1168" t="str">
            <v>Interglobe Aviation Pte. Ltd.</v>
          </cell>
          <cell r="M1168">
            <v>41648</v>
          </cell>
          <cell r="N1168" t="str">
            <v>ABG Darlehen</v>
          </cell>
          <cell r="O1168" t="str">
            <v>1 Airbus A320-200 Fz. mit IAE-Triebwerken (MSN 5712)</v>
          </cell>
          <cell r="P1168">
            <v>50621</v>
          </cell>
          <cell r="Q1168" t="str">
            <v>Airbusse</v>
          </cell>
          <cell r="R1168">
            <v>5</v>
          </cell>
          <cell r="S1168" t="str">
            <v>Transport / Infrastruktur</v>
          </cell>
          <cell r="T1168">
            <v>506</v>
          </cell>
          <cell r="U1168" t="str">
            <v>Flugzeuge</v>
          </cell>
        </row>
        <row r="1169">
          <cell r="A1169">
            <v>313468900257</v>
          </cell>
          <cell r="B1169">
            <v>11545715</v>
          </cell>
          <cell r="D1169">
            <v>2953708.88</v>
          </cell>
          <cell r="E1169">
            <v>2642656.0299999998</v>
          </cell>
          <cell r="F1169">
            <v>311052.85000000009</v>
          </cell>
          <cell r="G1169">
            <v>100313468</v>
          </cell>
          <cell r="H1169" t="str">
            <v>Export Credits Guarantee Department (ECGD)</v>
          </cell>
          <cell r="I1169">
            <v>664</v>
          </cell>
          <cell r="J1169" t="str">
            <v>India</v>
          </cell>
          <cell r="K1169">
            <v>366415770</v>
          </cell>
          <cell r="L1169" t="str">
            <v>Interglobe Aviation Pte. Ltd.</v>
          </cell>
          <cell r="M1169">
            <v>41648</v>
          </cell>
          <cell r="N1169" t="str">
            <v>ABG Darlehen</v>
          </cell>
          <cell r="O1169" t="str">
            <v>1 Airbus A320-200 Fz. mit IAE-Triebwerken (MSN 5676)</v>
          </cell>
          <cell r="P1169">
            <v>50621</v>
          </cell>
          <cell r="Q1169" t="str">
            <v>Airbusse</v>
          </cell>
          <cell r="R1169">
            <v>5</v>
          </cell>
          <cell r="S1169" t="str">
            <v>Transport / Infrastruktur</v>
          </cell>
          <cell r="T1169">
            <v>506</v>
          </cell>
          <cell r="U1169" t="str">
            <v>Flugzeuge</v>
          </cell>
        </row>
        <row r="1170">
          <cell r="A1170">
            <v>313468900258</v>
          </cell>
          <cell r="B1170">
            <v>11545716</v>
          </cell>
          <cell r="D1170">
            <v>2754055.6</v>
          </cell>
          <cell r="E1170">
            <v>2629853.65</v>
          </cell>
          <cell r="F1170">
            <v>124201.95000000019</v>
          </cell>
          <cell r="G1170">
            <v>100313468</v>
          </cell>
          <cell r="H1170" t="str">
            <v>Export Credits Guarantee Department (ECGD)</v>
          </cell>
          <cell r="I1170">
            <v>664</v>
          </cell>
          <cell r="J1170" t="str">
            <v>India</v>
          </cell>
          <cell r="K1170">
            <v>366415770</v>
          </cell>
          <cell r="L1170" t="str">
            <v>Interglobe Aviation Pte. Ltd.</v>
          </cell>
          <cell r="M1170">
            <v>41648</v>
          </cell>
          <cell r="N1170" t="str">
            <v>ABG Darlehen</v>
          </cell>
          <cell r="O1170" t="str">
            <v>1 Airbus A320-200 Fz. mit IAE-Triebwerken (MSN 5683)</v>
          </cell>
          <cell r="P1170">
            <v>50621</v>
          </cell>
          <cell r="Q1170" t="str">
            <v>Airbusse</v>
          </cell>
          <cell r="R1170">
            <v>5</v>
          </cell>
          <cell r="S1170" t="str">
            <v>Transport / Infrastruktur</v>
          </cell>
          <cell r="T1170">
            <v>506</v>
          </cell>
          <cell r="U1170" t="str">
            <v>Flugzeuge</v>
          </cell>
        </row>
        <row r="1171">
          <cell r="A1171">
            <v>601514900001</v>
          </cell>
          <cell r="B1171">
            <v>38266406</v>
          </cell>
          <cell r="D1171">
            <v>2712135.4899999998</v>
          </cell>
          <cell r="E1171">
            <v>2621375.81</v>
          </cell>
          <cell r="F1171">
            <v>90759.679999999702</v>
          </cell>
          <cell r="G1171">
            <v>100601514</v>
          </cell>
          <cell r="H1171" t="str">
            <v>HSBC Bank USA, N.A.</v>
          </cell>
          <cell r="I1171">
            <v>78</v>
          </cell>
          <cell r="J1171" t="str">
            <v>Kazakhstan</v>
          </cell>
          <cell r="K1171">
            <v>307801001</v>
          </cell>
          <cell r="L1171" t="str">
            <v>AO Eyr Astana (Air Astana)</v>
          </cell>
          <cell r="M1171">
            <v>41429</v>
          </cell>
          <cell r="N1171" t="str">
            <v>ABG Darlehen</v>
          </cell>
          <cell r="O1171" t="str">
            <v>1 Airbus A320-200 Fz. mit IAE-Triebwerken (MSN 5613)</v>
          </cell>
          <cell r="P1171">
            <v>50621</v>
          </cell>
          <cell r="Q1171" t="str">
            <v>Airbusse</v>
          </cell>
          <cell r="R1171">
            <v>5</v>
          </cell>
          <cell r="S1171" t="str">
            <v>Transport / Infrastruktur</v>
          </cell>
          <cell r="T1171">
            <v>506</v>
          </cell>
          <cell r="U1171" t="str">
            <v>Flugzeuge</v>
          </cell>
        </row>
        <row r="1172">
          <cell r="A1172">
            <v>24202</v>
          </cell>
          <cell r="B1172">
            <v>3300000</v>
          </cell>
          <cell r="D1172">
            <v>3242592.3599999994</v>
          </cell>
          <cell r="E1172">
            <v>2614993.84</v>
          </cell>
          <cell r="F1172">
            <v>627598.51999999955</v>
          </cell>
          <cell r="G1172">
            <v>100602188</v>
          </cell>
          <cell r="H1172" t="str">
            <v>DenizBank AG</v>
          </cell>
          <cell r="I1172">
            <v>52</v>
          </cell>
          <cell r="J1172" t="str">
            <v>Turkey</v>
          </cell>
          <cell r="K1172">
            <v>305206985</v>
          </cell>
          <cell r="L1172" t="str">
            <v>Yapi Kredi Finansal Kiralama A.O.</v>
          </cell>
          <cell r="M1172">
            <v>44595</v>
          </cell>
          <cell r="N1172" t="str">
            <v>FKG isol.</v>
          </cell>
          <cell r="O1172" t="str">
            <v>Lieferung, Montage und Inbetriebnahme von Maschinen zur Garn herstellung</v>
          </cell>
          <cell r="P1172">
            <v>60505</v>
          </cell>
          <cell r="Q1172" t="str">
            <v>Textilmaschinen</v>
          </cell>
          <cell r="R1172">
            <v>6</v>
          </cell>
          <cell r="S1172" t="str">
            <v>Papier-, Holz-, Leder- und Textilindustrie</v>
          </cell>
          <cell r="T1172">
            <v>605</v>
          </cell>
          <cell r="U1172" t="str">
            <v>Maschinenbau Papier-, Holz-, Leder- und Textilindustrie</v>
          </cell>
        </row>
        <row r="1173">
          <cell r="A1173">
            <v>600849900005</v>
          </cell>
          <cell r="B1173">
            <v>85397730</v>
          </cell>
          <cell r="D1173">
            <v>2667602.2000000002</v>
          </cell>
          <cell r="E1173">
            <v>2611160.87</v>
          </cell>
          <cell r="F1173">
            <v>56441.330000000075</v>
          </cell>
          <cell r="G1173">
            <v>100600849</v>
          </cell>
          <cell r="H1173" t="str">
            <v>Natixis S.A.</v>
          </cell>
          <cell r="I1173">
            <v>52</v>
          </cell>
          <cell r="J1173" t="str">
            <v>Turkey</v>
          </cell>
          <cell r="K1173">
            <v>305203311</v>
          </cell>
          <cell r="L1173" t="str">
            <v>Türk Hava Yollari A.O. THY Turkish Airlines</v>
          </cell>
          <cell r="M1173">
            <v>41102</v>
          </cell>
          <cell r="N1173" t="str">
            <v>ABG Darlehen</v>
          </cell>
          <cell r="O1173" t="str">
            <v>1 Airbus A330-300 Fz. mit RR-Triebwerken (MSN 1298)</v>
          </cell>
          <cell r="P1173">
            <v>50621</v>
          </cell>
          <cell r="Q1173" t="str">
            <v>Airbusse</v>
          </cell>
          <cell r="R1173">
            <v>5</v>
          </cell>
          <cell r="S1173" t="str">
            <v>Transport / Infrastruktur</v>
          </cell>
          <cell r="T1173">
            <v>506</v>
          </cell>
          <cell r="U1173" t="str">
            <v>Flugzeuge</v>
          </cell>
        </row>
        <row r="1174">
          <cell r="A1174">
            <v>356793900061</v>
          </cell>
          <cell r="B1174">
            <v>6646422</v>
          </cell>
          <cell r="D1174">
            <v>3286753.3600000003</v>
          </cell>
          <cell r="E1174">
            <v>2608534.4500000002</v>
          </cell>
          <cell r="F1174">
            <v>678218.91000000015</v>
          </cell>
          <cell r="G1174">
            <v>100356793</v>
          </cell>
          <cell r="H1174" t="str">
            <v>ING Bank, eine Niederlassung der ING-DiBa AG</v>
          </cell>
          <cell r="I1174">
            <v>52</v>
          </cell>
          <cell r="J1174" t="str">
            <v>Turkey</v>
          </cell>
          <cell r="K1174">
            <v>305221317</v>
          </cell>
          <cell r="L1174" t="str">
            <v>Ziyaret RES Elektrik Uretim Sanayi ve Ticaret A.S.</v>
          </cell>
          <cell r="M1174">
            <v>41533</v>
          </cell>
          <cell r="N1174" t="str">
            <v>FKG isol.</v>
          </cell>
          <cell r="O1174" t="str">
            <v>Lieferung und Montage von 4 Windkraftanlagen zur Erweiterung des bestehenden Windparks Hatay um 11 MW*Exporteur: GE Wind Energy GmbH</v>
          </cell>
          <cell r="P1174">
            <v>40103</v>
          </cell>
          <cell r="Q1174" t="str">
            <v>Windkraft</v>
          </cell>
          <cell r="R1174">
            <v>4</v>
          </cell>
          <cell r="S1174" t="str">
            <v>Energie</v>
          </cell>
          <cell r="T1174">
            <v>401</v>
          </cell>
          <cell r="U1174" t="str">
            <v>Erneuerbare Energien</v>
          </cell>
          <cell r="X1174">
            <v>9175488</v>
          </cell>
        </row>
        <row r="1175">
          <cell r="A1175">
            <v>356793900058</v>
          </cell>
          <cell r="B1175">
            <v>6646421</v>
          </cell>
          <cell r="D1175">
            <v>3286750.36</v>
          </cell>
          <cell r="E1175">
            <v>2608532.04</v>
          </cell>
          <cell r="F1175">
            <v>678218.31999999983</v>
          </cell>
          <cell r="G1175">
            <v>100356793</v>
          </cell>
          <cell r="H1175" t="str">
            <v>ING Bank, eine Niederlassung der ING-DiBa AG</v>
          </cell>
          <cell r="I1175">
            <v>52</v>
          </cell>
          <cell r="J1175" t="str">
            <v>Turkey</v>
          </cell>
          <cell r="K1175">
            <v>305220747</v>
          </cell>
          <cell r="L1175" t="str">
            <v>Ütopya Elektrik Üretim Sanayi ve Ticaret A.S.</v>
          </cell>
          <cell r="M1175">
            <v>41537</v>
          </cell>
          <cell r="N1175" t="str">
            <v>FKG isol.</v>
          </cell>
          <cell r="O1175" t="str">
            <v>Lieferung und Montage von 4 Windkraftanlagen zur Erweiterung des bestehenden Windparks Bergama um 11 MW*Exporteur: GE Win d Energy GmbH</v>
          </cell>
          <cell r="P1175">
            <v>40103</v>
          </cell>
          <cell r="Q1175" t="str">
            <v>Windkraft</v>
          </cell>
          <cell r="R1175">
            <v>4</v>
          </cell>
          <cell r="S1175" t="str">
            <v>Energie</v>
          </cell>
          <cell r="T1175">
            <v>401</v>
          </cell>
          <cell r="U1175" t="str">
            <v>Erneuerbare Energien</v>
          </cell>
          <cell r="X1175">
            <v>9175480</v>
          </cell>
        </row>
        <row r="1176">
          <cell r="A1176">
            <v>601029900010</v>
          </cell>
          <cell r="B1176">
            <v>53487388</v>
          </cell>
          <cell r="D1176">
            <v>2829528.75</v>
          </cell>
          <cell r="E1176">
            <v>2591735.4299999997</v>
          </cell>
          <cell r="F1176">
            <v>237793.3200000003</v>
          </cell>
          <cell r="G1176">
            <v>100601029</v>
          </cell>
          <cell r="H1176" t="str">
            <v>SMBC Bank International plc</v>
          </cell>
          <cell r="I1176">
            <v>688</v>
          </cell>
          <cell r="J1176" t="str">
            <v>Vietnam</v>
          </cell>
          <cell r="K1176">
            <v>368801453</v>
          </cell>
          <cell r="L1176" t="str">
            <v>Vietnam Aircraft Leasing Joint Stock Company</v>
          </cell>
          <cell r="M1176">
            <v>41323</v>
          </cell>
          <cell r="N1176" t="str">
            <v>ABG Darlehen</v>
          </cell>
          <cell r="O1176" t="str">
            <v>1 Airbus A321-200 Fz. mit IAE-Triebwerken (MSN 5418)</v>
          </cell>
          <cell r="P1176">
            <v>50621</v>
          </cell>
          <cell r="Q1176" t="str">
            <v>Airbusse</v>
          </cell>
          <cell r="R1176">
            <v>5</v>
          </cell>
          <cell r="S1176" t="str">
            <v>Transport / Infrastruktur</v>
          </cell>
          <cell r="T1176">
            <v>506</v>
          </cell>
          <cell r="U1176" t="str">
            <v>Flugzeuge</v>
          </cell>
        </row>
        <row r="1177">
          <cell r="A1177">
            <v>601029900009</v>
          </cell>
          <cell r="B1177">
            <v>53362083</v>
          </cell>
          <cell r="D1177">
            <v>2828788.74</v>
          </cell>
          <cell r="E1177">
            <v>2591058.25</v>
          </cell>
          <cell r="F1177">
            <v>237730.49000000022</v>
          </cell>
          <cell r="G1177">
            <v>100601029</v>
          </cell>
          <cell r="H1177" t="str">
            <v>SMBC Bank International plc</v>
          </cell>
          <cell r="I1177">
            <v>688</v>
          </cell>
          <cell r="J1177" t="str">
            <v>Vietnam</v>
          </cell>
          <cell r="K1177">
            <v>368801453</v>
          </cell>
          <cell r="L1177" t="str">
            <v>Vietnam Aircraft Leasing Joint Stock Company</v>
          </cell>
          <cell r="M1177">
            <v>41344</v>
          </cell>
          <cell r="N1177" t="str">
            <v>ABG Darlehen</v>
          </cell>
          <cell r="O1177" t="str">
            <v>1 Airbus A321-200 Fz. mit IAE-Triebwerken (MSN 5385)</v>
          </cell>
          <cell r="P1177">
            <v>50621</v>
          </cell>
          <cell r="Q1177" t="str">
            <v>Airbusse</v>
          </cell>
          <cell r="R1177">
            <v>5</v>
          </cell>
          <cell r="S1177" t="str">
            <v>Transport / Infrastruktur</v>
          </cell>
          <cell r="T1177">
            <v>506</v>
          </cell>
          <cell r="U1177" t="str">
            <v>Flugzeuge</v>
          </cell>
        </row>
        <row r="1178">
          <cell r="A1178">
            <v>182709900975</v>
          </cell>
          <cell r="B1178">
            <v>7731365</v>
          </cell>
          <cell r="D1178">
            <v>3087364.12</v>
          </cell>
          <cell r="E1178">
            <v>2572803.4499999997</v>
          </cell>
          <cell r="F1178">
            <v>514560.67000000039</v>
          </cell>
          <cell r="G1178">
            <v>100182709</v>
          </cell>
          <cell r="H1178" t="str">
            <v>Landesbank Baden-Württemberg</v>
          </cell>
          <cell r="I1178">
            <v>52</v>
          </cell>
          <cell r="J1178" t="str">
            <v>Turkey</v>
          </cell>
          <cell r="K1178">
            <v>305200550</v>
          </cell>
          <cell r="L1178" t="str">
            <v>Türkiye Garanti Bankasi A.S.</v>
          </cell>
          <cell r="M1178">
            <v>42450</v>
          </cell>
          <cell r="N1178" t="str">
            <v>FKG isol.</v>
          </cell>
          <cell r="O1178" t="str">
            <v>Ankerkörbe, Turbinen, Triebgstränge, Umrichter, Betriebs-und  Überwachungssysteme und Turmbolzen (Exportgeschäft A)Rotorb lätter, Türme, Ausrüstungen und Montage(Exportgeschäft B)*Ex porteur: Nordex Energy GmbH, Hamburg (Exportgeschäf</v>
          </cell>
          <cell r="P1178">
            <v>40103</v>
          </cell>
          <cell r="Q1178" t="str">
            <v>Windkraft</v>
          </cell>
          <cell r="R1178">
            <v>4</v>
          </cell>
          <cell r="S1178" t="str">
            <v>Energie</v>
          </cell>
          <cell r="T1178">
            <v>401</v>
          </cell>
          <cell r="U1178" t="str">
            <v>Erneuerbare Energien</v>
          </cell>
        </row>
        <row r="1179">
          <cell r="A1179">
            <v>343888900288</v>
          </cell>
          <cell r="B1179">
            <v>7950349</v>
          </cell>
          <cell r="D1179">
            <v>2673890.9299999997</v>
          </cell>
          <cell r="E1179">
            <v>2567962.48</v>
          </cell>
          <cell r="F1179">
            <v>105928.44999999972</v>
          </cell>
          <cell r="G1179">
            <v>100343888</v>
          </cell>
          <cell r="H1179" t="str">
            <v>Wirtgen GmbH</v>
          </cell>
          <cell r="I1179">
            <v>632</v>
          </cell>
          <cell r="J1179" t="str">
            <v>Saudi Arabia</v>
          </cell>
          <cell r="K1179">
            <v>363208954</v>
          </cell>
          <cell r="L1179" t="str">
            <v>Jood Al - Tamiaz Ltd. Company</v>
          </cell>
          <cell r="M1179">
            <v>43539</v>
          </cell>
          <cell r="N1179" t="str">
            <v>G</v>
          </cell>
          <cell r="O1179" t="str">
            <v>4 Straßenfertiger, 14 Straßenwalzen + 2 Asphaltmischanlagen2  Brechanlagen und 1 Siebanlage</v>
          </cell>
          <cell r="P1179">
            <v>51101</v>
          </cell>
          <cell r="Q1179" t="str">
            <v>Bau- und Baustoffmaschinen</v>
          </cell>
          <cell r="R1179">
            <v>5</v>
          </cell>
          <cell r="S1179" t="str">
            <v>Transport / Infrastruktur</v>
          </cell>
          <cell r="T1179">
            <v>511</v>
          </cell>
          <cell r="U1179" t="str">
            <v>Maschinenbau Infrastruktur</v>
          </cell>
        </row>
        <row r="1180">
          <cell r="A1180">
            <v>601198900010</v>
          </cell>
          <cell r="B1180">
            <v>49747899</v>
          </cell>
          <cell r="D1180">
            <v>2747271.9</v>
          </cell>
          <cell r="E1180">
            <v>2545531.27</v>
          </cell>
          <cell r="F1180">
            <v>201740.62999999989</v>
          </cell>
          <cell r="G1180">
            <v>100601198</v>
          </cell>
          <cell r="H1180" t="str">
            <v>JPMorgan Chase Bank, National Association, London Branch</v>
          </cell>
          <cell r="I1180">
            <v>688</v>
          </cell>
          <cell r="J1180" t="str">
            <v>Vietnam</v>
          </cell>
          <cell r="K1180">
            <v>368809088</v>
          </cell>
          <cell r="L1180" t="str">
            <v>Vietnam Airlines JSC</v>
          </cell>
          <cell r="M1180">
            <v>41338</v>
          </cell>
          <cell r="N1180" t="str">
            <v>ABG Darlehen</v>
          </cell>
          <cell r="O1180" t="str">
            <v>1 Airbus A321-200 Fz. mit IAE-Triebwerken (MSN 5247)</v>
          </cell>
          <cell r="P1180">
            <v>50621</v>
          </cell>
          <cell r="Q1180" t="str">
            <v>Airbusse</v>
          </cell>
          <cell r="R1180">
            <v>5</v>
          </cell>
          <cell r="S1180" t="str">
            <v>Transport / Infrastruktur</v>
          </cell>
          <cell r="T1180">
            <v>506</v>
          </cell>
          <cell r="U1180" t="str">
            <v>Flugzeuge</v>
          </cell>
        </row>
        <row r="1181">
          <cell r="A1181">
            <v>170908901340</v>
          </cell>
          <cell r="B1181">
            <v>6226105</v>
          </cell>
          <cell r="D1181">
            <v>2950290.12</v>
          </cell>
          <cell r="E1181">
            <v>2543353.5</v>
          </cell>
          <cell r="F1181">
            <v>406936.62000000011</v>
          </cell>
          <cell r="G1181">
            <v>100170908</v>
          </cell>
          <cell r="H1181" t="str">
            <v>COMMERZBANK Aktiengesellschaft</v>
          </cell>
          <cell r="I1181">
            <v>85</v>
          </cell>
          <cell r="J1181" t="str">
            <v>Uzbekistan</v>
          </cell>
          <cell r="K1181">
            <v>308500034</v>
          </cell>
          <cell r="L1181" t="str">
            <v>Joint-Stock Commercial Bank Asaka</v>
          </cell>
          <cell r="M1181">
            <v>43269</v>
          </cell>
          <cell r="N1181" t="str">
            <v>FKG</v>
          </cell>
          <cell r="O1181" t="str">
            <v>2 Linien zur Herstellung von Garn, 1x Tufting-Machine, div.A usrüstungen zur Teppichkonfektionierung inkl. Montage</v>
          </cell>
          <cell r="P1181">
            <v>60404</v>
          </cell>
          <cell r="Q1181" t="str">
            <v>Textilien</v>
          </cell>
          <cell r="R1181">
            <v>6</v>
          </cell>
          <cell r="S1181" t="str">
            <v>Papier-, Holz-, Leder- und Textilindustrie</v>
          </cell>
          <cell r="T1181">
            <v>604</v>
          </cell>
          <cell r="U1181" t="str">
            <v>Textil- und Lederindustrie</v>
          </cell>
        </row>
        <row r="1182">
          <cell r="A1182">
            <v>602032900001</v>
          </cell>
          <cell r="B1182">
            <v>10874614</v>
          </cell>
          <cell r="D1182">
            <v>2599052.12</v>
          </cell>
          <cell r="E1182">
            <v>2535865</v>
          </cell>
          <cell r="F1182">
            <v>63187.120000000112</v>
          </cell>
          <cell r="G1182">
            <v>100602032</v>
          </cell>
          <cell r="H1182" t="str">
            <v>Banco de Sabadell, S.A., Miami Branch</v>
          </cell>
          <cell r="I1182">
            <v>412</v>
          </cell>
          <cell r="J1182" t="str">
            <v>Mexico</v>
          </cell>
          <cell r="K1182">
            <v>341214498</v>
          </cell>
          <cell r="L1182" t="str">
            <v>Comercializadora La Presa, S.A. de C.V.</v>
          </cell>
          <cell r="M1182">
            <v>42835</v>
          </cell>
          <cell r="N1182" t="str">
            <v>FKG</v>
          </cell>
          <cell r="O1182" t="str">
            <v>8 Rotorspinnmaschinen, 1 Anlage zum Reinigen von Baumwolle,1  zum Öffnen von Chemiefasern, 12 Hochleistungskarden sowie9 Hochleistungsstrecken einschl. AccesoiresLieferung und Monta geüberwachung</v>
          </cell>
          <cell r="P1182">
            <v>60401</v>
          </cell>
          <cell r="Q1182" t="str">
            <v>Anlagen: Herstellung von Textilien</v>
          </cell>
          <cell r="R1182">
            <v>6</v>
          </cell>
          <cell r="S1182" t="str">
            <v>Papier-, Holz-, Leder- und Textilindustrie</v>
          </cell>
          <cell r="T1182">
            <v>604</v>
          </cell>
          <cell r="U1182" t="str">
            <v>Textil- und Lederindustrie</v>
          </cell>
        </row>
        <row r="1183">
          <cell r="A1183">
            <v>8984</v>
          </cell>
          <cell r="B1183">
            <v>4782000</v>
          </cell>
          <cell r="D1183">
            <v>2654630.8499999996</v>
          </cell>
          <cell r="E1183">
            <v>2534718.73</v>
          </cell>
          <cell r="F1183">
            <v>119912.11999999965</v>
          </cell>
          <cell r="G1183">
            <v>100149073</v>
          </cell>
          <cell r="H1183" t="str">
            <v>Windmöller &amp; Hölscher KG</v>
          </cell>
          <cell r="I1183">
            <v>720</v>
          </cell>
          <cell r="J1183" t="str">
            <v>China</v>
          </cell>
          <cell r="K1183">
            <v>19030</v>
          </cell>
          <cell r="L1183" t="str">
            <v>Bengbu Tiancheng Packaging Technology Co., Ltd.</v>
          </cell>
          <cell r="M1183">
            <v>44165</v>
          </cell>
          <cell r="N1183" t="str">
            <v>G</v>
          </cell>
          <cell r="O1183" t="str">
            <v>Lieferung einer Produktionsanlage zur Herstellung von Folien säcken inkl. Folienproduktion und Leistungen</v>
          </cell>
          <cell r="P1183">
            <v>80605</v>
          </cell>
          <cell r="Q1183" t="str">
            <v>Verpackungsmaschinen</v>
          </cell>
          <cell r="R1183">
            <v>8</v>
          </cell>
          <cell r="S1183" t="str">
            <v>Verarbeitende Industrie</v>
          </cell>
          <cell r="T1183">
            <v>806</v>
          </cell>
          <cell r="U1183" t="str">
            <v>Maschinenbau für die verarbeitende Industrie</v>
          </cell>
          <cell r="Y1183">
            <v>44408</v>
          </cell>
        </row>
        <row r="1184">
          <cell r="A1184">
            <v>601727900003</v>
          </cell>
          <cell r="B1184">
            <v>70616172</v>
          </cell>
          <cell r="D1184">
            <v>2700771.99</v>
          </cell>
          <cell r="E1184">
            <v>2520941.4</v>
          </cell>
          <cell r="F1184">
            <v>179830.59000000032</v>
          </cell>
          <cell r="G1184">
            <v>100373961</v>
          </cell>
          <cell r="H1184" t="str">
            <v>Deutsche Pfandbriefbank AG</v>
          </cell>
          <cell r="I1184">
            <v>706</v>
          </cell>
          <cell r="J1184" t="str">
            <v>Singapore</v>
          </cell>
          <cell r="K1184">
            <v>370605137</v>
          </cell>
          <cell r="L1184" t="str">
            <v>BOC Aviation Ltd.</v>
          </cell>
          <cell r="M1184">
            <v>41151</v>
          </cell>
          <cell r="N1184" t="str">
            <v>ABG Darlehen</v>
          </cell>
          <cell r="O1184" t="str">
            <v>1 Airbus A330-200F Fz. mit RR-Triebwerken (MSN 1320 ersetzt durch MSN 1406)</v>
          </cell>
          <cell r="P1184">
            <v>50621</v>
          </cell>
          <cell r="Q1184" t="str">
            <v>Airbusse</v>
          </cell>
          <cell r="R1184">
            <v>5</v>
          </cell>
          <cell r="S1184" t="str">
            <v>Transport / Infrastruktur</v>
          </cell>
          <cell r="T1184">
            <v>506</v>
          </cell>
          <cell r="U1184" t="str">
            <v>Flugzeuge</v>
          </cell>
        </row>
        <row r="1185">
          <cell r="A1185">
            <v>3886</v>
          </cell>
          <cell r="B1185">
            <v>3800000</v>
          </cell>
          <cell r="D1185">
            <v>3226120.03</v>
          </cell>
          <cell r="E1185">
            <v>2520389.4299999997</v>
          </cell>
          <cell r="F1185">
            <v>705730.60000000009</v>
          </cell>
          <cell r="G1185">
            <v>100182709</v>
          </cell>
          <cell r="H1185" t="str">
            <v>Landesbank Baden-Württemberg</v>
          </cell>
          <cell r="I1185">
            <v>74</v>
          </cell>
          <cell r="J1185" t="str">
            <v>Lithuania</v>
          </cell>
          <cell r="K1185">
            <v>307400043</v>
          </cell>
          <cell r="L1185" t="str">
            <v>AB Klaipedos Mediena</v>
          </cell>
          <cell r="M1185">
            <v>44075</v>
          </cell>
          <cell r="N1185" t="str">
            <v>FKG isol.</v>
          </cell>
          <cell r="O1185" t="str">
            <v>Abgasreinigungssysteme (1x) u. Pressenabsaugungssystem (1x)</v>
          </cell>
          <cell r="P1185">
            <v>60302</v>
          </cell>
          <cell r="Q1185" t="str">
            <v>Anlagen: Herstellung von Holzwaren</v>
          </cell>
          <cell r="R1185">
            <v>6</v>
          </cell>
          <cell r="S1185" t="str">
            <v>Papier-, Holz-, Leder- und Textilindustrie</v>
          </cell>
          <cell r="T1185">
            <v>603</v>
          </cell>
          <cell r="U1185" t="str">
            <v>Holzverarbeitung</v>
          </cell>
        </row>
        <row r="1186">
          <cell r="A1186">
            <v>182709900953</v>
          </cell>
          <cell r="B1186">
            <v>6233900</v>
          </cell>
          <cell r="D1186">
            <v>3221519.01</v>
          </cell>
          <cell r="E1186">
            <v>2516811.7199999997</v>
          </cell>
          <cell r="F1186">
            <v>704707.29</v>
          </cell>
          <cell r="G1186">
            <v>100182709</v>
          </cell>
          <cell r="H1186" t="str">
            <v>Landesbank Baden-Württemberg</v>
          </cell>
          <cell r="I1186">
            <v>52</v>
          </cell>
          <cell r="J1186" t="str">
            <v>Turkey</v>
          </cell>
          <cell r="K1186">
            <v>305223598</v>
          </cell>
          <cell r="L1186" t="str">
            <v>Suay Enerji Sanayi ve Ticaret A.S.</v>
          </cell>
          <cell r="M1186">
            <v>42202</v>
          </cell>
          <cell r="N1186" t="str">
            <v>FKG isol.</v>
          </cell>
          <cell r="O1186" t="str">
            <v>Liefergeschäft ATurbinen, Triebstränge, Umrichter, Betriebs-  undÜberwachungssysteme und Turmbolzen*Exporteur: Nordex Ene rgy GmbH**Liefergeschäft BRotorblätter, Türme, Ankerkäfige, Ausrüstungen und Montage*Exporteur: Nordex Enerji A.</v>
          </cell>
          <cell r="P1186">
            <v>40103</v>
          </cell>
          <cell r="Q1186" t="str">
            <v>Windkraft</v>
          </cell>
          <cell r="R1186">
            <v>4</v>
          </cell>
          <cell r="S1186" t="str">
            <v>Energie</v>
          </cell>
          <cell r="T1186">
            <v>401</v>
          </cell>
          <cell r="U1186" t="str">
            <v>Erneuerbare Energien</v>
          </cell>
        </row>
        <row r="1187">
          <cell r="A1187">
            <v>357039900080</v>
          </cell>
          <cell r="B1187">
            <v>6484284</v>
          </cell>
          <cell r="D1187">
            <v>2615686.65</v>
          </cell>
          <cell r="E1187">
            <v>2516509.08</v>
          </cell>
          <cell r="F1187">
            <v>99177.569999999832</v>
          </cell>
          <cell r="G1187">
            <v>100357039</v>
          </cell>
          <cell r="H1187" t="str">
            <v>CONVEX International GmbH</v>
          </cell>
          <cell r="I1187">
            <v>53</v>
          </cell>
          <cell r="J1187" t="str">
            <v>Cyprus</v>
          </cell>
          <cell r="K1187">
            <v>305303087</v>
          </cell>
          <cell r="L1187" t="str">
            <v>Francoso Corporation Limited</v>
          </cell>
          <cell r="M1187">
            <v>43657</v>
          </cell>
          <cell r="N1187" t="str">
            <v>G</v>
          </cell>
          <cell r="O1187" t="str">
            <v>Anlage für Obst- und Gemüseverarbeitung sowie Ersatzteile (3 ,2%)</v>
          </cell>
          <cell r="P1187">
            <v>70402</v>
          </cell>
          <cell r="Q1187" t="str">
            <v>Maschinen für das Ernährungsgewerbe</v>
          </cell>
          <cell r="R1187">
            <v>7</v>
          </cell>
          <cell r="S1187" t="str">
            <v>Agrarsektor und Nahrungsmittelindustrie</v>
          </cell>
          <cell r="T1187">
            <v>704</v>
          </cell>
          <cell r="U1187" t="str">
            <v>Maschinenbau Agrarsektor und Nahrungsmittelindustrie</v>
          </cell>
        </row>
        <row r="1188">
          <cell r="A1188">
            <v>182709901043</v>
          </cell>
          <cell r="B1188">
            <v>8165000</v>
          </cell>
          <cell r="D1188">
            <v>2863953.66</v>
          </cell>
          <cell r="E1188">
            <v>2514180.2999999998</v>
          </cell>
          <cell r="F1188">
            <v>349773.36000000034</v>
          </cell>
          <cell r="G1188">
            <v>100182709</v>
          </cell>
          <cell r="H1188" t="str">
            <v>Landesbank Baden-Württemberg</v>
          </cell>
          <cell r="I1188">
            <v>52</v>
          </cell>
          <cell r="J1188" t="str">
            <v>Turkey</v>
          </cell>
          <cell r="K1188">
            <v>305206362</v>
          </cell>
          <cell r="L1188" t="str">
            <v>Gülsan Sentetik Dokuma Sanayi ve Ticaret A.S.</v>
          </cell>
          <cell r="M1188">
            <v>42809</v>
          </cell>
          <cell r="N1188" t="str">
            <v>FKG</v>
          </cell>
          <cell r="O1188" t="str">
            <v>2 Flexodruckmaschinen</v>
          </cell>
          <cell r="P1188">
            <v>80605</v>
          </cell>
          <cell r="Q1188" t="str">
            <v>Verpackungsmaschinen</v>
          </cell>
          <cell r="R1188">
            <v>8</v>
          </cell>
          <cell r="S1188" t="str">
            <v>Verarbeitende Industrie</v>
          </cell>
          <cell r="T1188">
            <v>806</v>
          </cell>
          <cell r="U1188" t="str">
            <v>Maschinenbau für die verarbeitende Industrie</v>
          </cell>
        </row>
        <row r="1189">
          <cell r="A1189">
            <v>320477900249</v>
          </cell>
          <cell r="B1189">
            <v>13441275</v>
          </cell>
          <cell r="D1189">
            <v>2790751.9799999995</v>
          </cell>
          <cell r="E1189">
            <v>2509689.1500000004</v>
          </cell>
          <cell r="F1189">
            <v>281062.82999999914</v>
          </cell>
          <cell r="G1189">
            <v>100320477</v>
          </cell>
          <cell r="H1189" t="str">
            <v>BPIFRANCE ASSURANCE EXPORT</v>
          </cell>
          <cell r="I1189">
            <v>212</v>
          </cell>
          <cell r="J1189" t="str">
            <v>Tunisia</v>
          </cell>
          <cell r="K1189">
            <v>321200103</v>
          </cell>
          <cell r="L1189" t="str">
            <v>Tunisair Ste Tunisienne de L'Air SA</v>
          </cell>
          <cell r="M1189">
            <v>41648</v>
          </cell>
          <cell r="N1189" t="str">
            <v>ABG Darlehen</v>
          </cell>
          <cell r="O1189" t="str">
            <v>1 Airbus A320-200 Fz. mit CFM-Triebwerken (MSN 5610)</v>
          </cell>
          <cell r="P1189">
            <v>50621</v>
          </cell>
          <cell r="Q1189" t="str">
            <v>Airbusse</v>
          </cell>
          <cell r="R1189">
            <v>5</v>
          </cell>
          <cell r="S1189" t="str">
            <v>Transport / Infrastruktur</v>
          </cell>
          <cell r="T1189">
            <v>506</v>
          </cell>
          <cell r="U1189" t="str">
            <v>Flugzeuge</v>
          </cell>
        </row>
        <row r="1190">
          <cell r="A1190">
            <v>320477900276</v>
          </cell>
          <cell r="B1190">
            <v>10557413</v>
          </cell>
          <cell r="D1190">
            <v>2804777.23</v>
          </cell>
          <cell r="E1190">
            <v>2504265.4</v>
          </cell>
          <cell r="F1190">
            <v>300511.83000000007</v>
          </cell>
          <cell r="G1190">
            <v>100320477</v>
          </cell>
          <cell r="H1190" t="str">
            <v>BPIFRANCE ASSURANCE EXPORT</v>
          </cell>
          <cell r="I1190">
            <v>700</v>
          </cell>
          <cell r="J1190" t="str">
            <v>Indonesia</v>
          </cell>
          <cell r="K1190">
            <v>370005462</v>
          </cell>
          <cell r="L1190" t="str">
            <v>P.T. Bank Rakyat Indonesia (Persero) Tbk.</v>
          </cell>
          <cell r="M1190">
            <v>42215</v>
          </cell>
          <cell r="N1190" t="str">
            <v>FKG isol.</v>
          </cell>
          <cell r="O1190" t="str">
            <v>Satellit</v>
          </cell>
          <cell r="P1190">
            <v>50901</v>
          </cell>
          <cell r="Q1190" t="str">
            <v>Satelliten</v>
          </cell>
          <cell r="R1190">
            <v>5</v>
          </cell>
          <cell r="S1190" t="str">
            <v>Transport / Infrastruktur</v>
          </cell>
          <cell r="T1190">
            <v>509</v>
          </cell>
          <cell r="U1190" t="str">
            <v>Telekommunikation/ Rundfunk- und Nachrichtentechnik</v>
          </cell>
          <cell r="X1190">
            <v>63817511</v>
          </cell>
        </row>
        <row r="1191">
          <cell r="A1191">
            <v>22228</v>
          </cell>
          <cell r="B1191">
            <v>11084231</v>
          </cell>
          <cell r="D1191">
            <v>2497821.4300000002</v>
          </cell>
          <cell r="E1191">
            <v>2497821.4300000002</v>
          </cell>
          <cell r="F1191">
            <v>0</v>
          </cell>
          <cell r="G1191">
            <v>100142672</v>
          </cell>
          <cell r="H1191" t="str">
            <v>SMS group GmbH</v>
          </cell>
          <cell r="I1191">
            <v>720</v>
          </cell>
          <cell r="J1191" t="str">
            <v>China</v>
          </cell>
          <cell r="K1191">
            <v>32585</v>
          </cell>
          <cell r="L1191" t="str">
            <v>Chongqing Kuanwei Electronic Technology Co., Ltd.</v>
          </cell>
          <cell r="M1191">
            <v>44432</v>
          </cell>
          <cell r="N1191" t="str">
            <v>G + FG + G GG</v>
          </cell>
          <cell r="O1191" t="str">
            <v>Lieferung, Montage und Inbetriebnahme einer Kupferdraht-Prod uktionslinie</v>
          </cell>
          <cell r="P1191">
            <v>80601</v>
          </cell>
          <cell r="Q1191" t="str">
            <v>Maschinen für Metallerzeugnisse</v>
          </cell>
          <cell r="R1191">
            <v>8</v>
          </cell>
          <cell r="S1191" t="str">
            <v>Verarbeitende Industrie</v>
          </cell>
          <cell r="T1191">
            <v>806</v>
          </cell>
          <cell r="U1191" t="str">
            <v>Maschinenbau für die verarbeitende Industrie</v>
          </cell>
        </row>
        <row r="1192">
          <cell r="A1192">
            <v>101665906571</v>
          </cell>
          <cell r="B1192">
            <v>31541600</v>
          </cell>
          <cell r="D1192">
            <v>2593061.64</v>
          </cell>
          <cell r="E1192">
            <v>2493328.5</v>
          </cell>
          <cell r="F1192">
            <v>99733.14000000013</v>
          </cell>
          <cell r="G1192">
            <v>100101665</v>
          </cell>
          <cell r="H1192" t="str">
            <v>AKA Ausfuhrkredit-Gesellschaft mit beschränkter Haftung</v>
          </cell>
          <cell r="I1192">
            <v>86</v>
          </cell>
          <cell r="J1192" t="str">
            <v>Belarus</v>
          </cell>
          <cell r="K1192">
            <v>308600056</v>
          </cell>
          <cell r="L1192" t="str">
            <v>Belarusbank</v>
          </cell>
          <cell r="M1192">
            <v>42641</v>
          </cell>
          <cell r="N1192" t="str">
            <v>FKG</v>
          </cell>
          <cell r="O1192" t="str">
            <v>Kryogene Luftzerlegungsanlagen für die Erzeugung vonSauersto ff und Stickstoff</v>
          </cell>
          <cell r="P1192">
            <v>30401</v>
          </cell>
          <cell r="Q1192" t="str">
            <v>Maschinen: chemische Industrie</v>
          </cell>
          <cell r="R1192">
            <v>3</v>
          </cell>
          <cell r="S1192" t="str">
            <v>Chemie</v>
          </cell>
          <cell r="T1192">
            <v>304</v>
          </cell>
          <cell r="U1192" t="str">
            <v>Maschinenbau Chemie</v>
          </cell>
        </row>
        <row r="1193">
          <cell r="A1193">
            <v>190697900743</v>
          </cell>
          <cell r="B1193">
            <v>6117196</v>
          </cell>
          <cell r="D1193">
            <v>2891285.64</v>
          </cell>
          <cell r="E1193">
            <v>2492008.5400000005</v>
          </cell>
          <cell r="F1193">
            <v>399277.09999999963</v>
          </cell>
          <cell r="G1193">
            <v>100190697</v>
          </cell>
          <cell r="H1193" t="str">
            <v>Landesbank Hessen-Thüringen Girozentrale</v>
          </cell>
          <cell r="I1193">
            <v>52</v>
          </cell>
          <cell r="J1193" t="str">
            <v>Turkey</v>
          </cell>
          <cell r="K1193">
            <v>305210007</v>
          </cell>
          <cell r="L1193" t="str">
            <v>Garanti Finansal Kiralama A.S.</v>
          </cell>
          <cell r="M1193">
            <v>43643</v>
          </cell>
          <cell r="N1193" t="str">
            <v>FKG isol.</v>
          </cell>
          <cell r="O1193" t="str">
            <v>Lieferung einer Druckmaschine inkl. Zubehör</v>
          </cell>
          <cell r="P1193">
            <v>60204</v>
          </cell>
          <cell r="Q1193" t="str">
            <v>Anlagen zum Bedrucken und Binden</v>
          </cell>
          <cell r="R1193">
            <v>6</v>
          </cell>
          <cell r="S1193" t="str">
            <v>Papier-, Holz-, Leder- und Textilindustrie</v>
          </cell>
          <cell r="T1193">
            <v>602</v>
          </cell>
          <cell r="U1193" t="str">
            <v>Papier- und Zellstoffherstellung</v>
          </cell>
        </row>
        <row r="1194">
          <cell r="A1194">
            <v>322547900073</v>
          </cell>
          <cell r="B1194">
            <v>4385363</v>
          </cell>
          <cell r="D1194">
            <v>2825844.4299999997</v>
          </cell>
          <cell r="E1194">
            <v>2478825.39</v>
          </cell>
          <cell r="F1194">
            <v>347019.03999999957</v>
          </cell>
          <cell r="G1194">
            <v>100322547</v>
          </cell>
          <cell r="H1194" t="str">
            <v>Weinig Dimter GmbH &amp; Co. KG</v>
          </cell>
          <cell r="I1194">
            <v>512</v>
          </cell>
          <cell r="J1194" t="str">
            <v>Chile</v>
          </cell>
          <cell r="K1194">
            <v>351210951</v>
          </cell>
          <cell r="L1194" t="str">
            <v>Blocks and Cutstocks S.A.</v>
          </cell>
          <cell r="M1194">
            <v>43923</v>
          </cell>
          <cell r="N1194" t="str">
            <v>G</v>
          </cell>
          <cell r="O1194" t="str">
            <v>Lieferung und Montage einer Verleimpresse (Dimter ProfiPress  C), einer Keilzinkenanla-ge (GreCon Finger Joint HS 200), e iner Weinig Mechanisierung, einer Hobelmaschine (Weinig Powe rmat) sowie einer Längskreissäge (Raimann KR 610)</v>
          </cell>
          <cell r="P1194">
            <v>60302</v>
          </cell>
          <cell r="Q1194" t="str">
            <v>Anlagen: Herstellung von Holzwaren</v>
          </cell>
          <cell r="R1194">
            <v>6</v>
          </cell>
          <cell r="S1194" t="str">
            <v>Papier-, Holz-, Leder- und Textilindustrie</v>
          </cell>
          <cell r="T1194">
            <v>603</v>
          </cell>
          <cell r="U1194" t="str">
            <v>Holzverarbeitung</v>
          </cell>
          <cell r="Y1194">
            <v>44316</v>
          </cell>
        </row>
        <row r="1195">
          <cell r="A1195">
            <v>600129900071</v>
          </cell>
          <cell r="B1195">
            <v>15093410</v>
          </cell>
          <cell r="D1195">
            <v>2980919.32</v>
          </cell>
          <cell r="E1195">
            <v>2476015.7399999998</v>
          </cell>
          <cell r="F1195">
            <v>504903.58000000007</v>
          </cell>
          <cell r="G1195">
            <v>100600129</v>
          </cell>
          <cell r="H1195" t="str">
            <v>HSBC Bank plc</v>
          </cell>
          <cell r="I1195">
            <v>52</v>
          </cell>
          <cell r="J1195" t="str">
            <v>Turkey</v>
          </cell>
          <cell r="K1195">
            <v>305220747</v>
          </cell>
          <cell r="L1195" t="str">
            <v>Ütopya Elektrik Üretim Sanayi ve Ticaret A.S.</v>
          </cell>
          <cell r="M1195">
            <v>40396</v>
          </cell>
          <cell r="N1195" t="str">
            <v>FKG isol.</v>
          </cell>
          <cell r="O1195" t="str">
            <v>Windenergieanlagen*Exporteur: GE Wind Energy GmbH</v>
          </cell>
          <cell r="P1195">
            <v>40103</v>
          </cell>
          <cell r="Q1195" t="str">
            <v>Windkraft</v>
          </cell>
          <cell r="R1195">
            <v>4</v>
          </cell>
          <cell r="S1195" t="str">
            <v>Energie</v>
          </cell>
          <cell r="T1195">
            <v>401</v>
          </cell>
          <cell r="U1195" t="str">
            <v>Erneuerbare Energien</v>
          </cell>
        </row>
        <row r="1196">
          <cell r="A1196">
            <v>182709901135</v>
          </cell>
          <cell r="B1196">
            <v>4793714</v>
          </cell>
          <cell r="D1196">
            <v>3019837.84</v>
          </cell>
          <cell r="E1196">
            <v>2475276.92</v>
          </cell>
          <cell r="F1196">
            <v>544560.91999999993</v>
          </cell>
          <cell r="G1196">
            <v>100182709</v>
          </cell>
          <cell r="H1196" t="str">
            <v>Landesbank Baden-Württemberg</v>
          </cell>
          <cell r="I1196">
            <v>412</v>
          </cell>
          <cell r="J1196" t="str">
            <v>Mexico</v>
          </cell>
          <cell r="K1196">
            <v>341214826</v>
          </cell>
          <cell r="L1196" t="str">
            <v>Operadora de Ferrocarril Y Manejo de Rellenos S.A. de C.V</v>
          </cell>
          <cell r="M1196">
            <v>43920</v>
          </cell>
          <cell r="N1196" t="str">
            <v>FKG</v>
          </cell>
          <cell r="O1196" t="str">
            <v>Hausmüllsortieranlage inkl. Leistungen</v>
          </cell>
          <cell r="P1196">
            <v>50101</v>
          </cell>
          <cell r="Q1196" t="str">
            <v>Recycling / Sortierung</v>
          </cell>
          <cell r="R1196">
            <v>5</v>
          </cell>
          <cell r="S1196" t="str">
            <v>Transport / Infrastruktur</v>
          </cell>
          <cell r="T1196">
            <v>501</v>
          </cell>
          <cell r="U1196" t="str">
            <v>Entsorgung - Abfallbeseitigung und Abwasser</v>
          </cell>
        </row>
        <row r="1197">
          <cell r="A1197">
            <v>29429</v>
          </cell>
          <cell r="B1197">
            <v>3150000</v>
          </cell>
          <cell r="D1197">
            <v>3019195</v>
          </cell>
          <cell r="E1197">
            <v>2474750</v>
          </cell>
          <cell r="F1197">
            <v>544445</v>
          </cell>
          <cell r="G1197">
            <v>100101665</v>
          </cell>
          <cell r="H1197" t="str">
            <v>AKA Ausfuhrkredit-Gesellschaft mit beschränkter Haftung</v>
          </cell>
          <cell r="I1197">
            <v>720</v>
          </cell>
          <cell r="J1197" t="str">
            <v>China</v>
          </cell>
          <cell r="K1197">
            <v>39406</v>
          </cell>
          <cell r="L1197" t="str">
            <v>Henan Xinya New Tech Materials Co. Ltd.</v>
          </cell>
          <cell r="M1197">
            <v>44767</v>
          </cell>
          <cell r="N1197" t="str">
            <v>FKG isol.</v>
          </cell>
          <cell r="O1197" t="str">
            <v>Schuhpressen</v>
          </cell>
          <cell r="P1197">
            <v>60502</v>
          </cell>
          <cell r="Q1197" t="str">
            <v>Papiermaschinen</v>
          </cell>
          <cell r="R1197">
            <v>6</v>
          </cell>
          <cell r="S1197" t="str">
            <v>Papier-, Holz-, Leder- und Textilindustrie</v>
          </cell>
          <cell r="T1197">
            <v>605</v>
          </cell>
          <cell r="U1197" t="str">
            <v>Maschinenbau Papier-, Holz-, Leder- und Textilindustrie</v>
          </cell>
          <cell r="V1197" t="str">
            <v>V03.01.04.</v>
          </cell>
          <cell r="W1197" t="str">
            <v>Papier- und Holzindustrie</v>
          </cell>
        </row>
        <row r="1198">
          <cell r="A1198">
            <v>601029900005</v>
          </cell>
          <cell r="B1198">
            <v>54445645</v>
          </cell>
          <cell r="D1198">
            <v>2657296.17</v>
          </cell>
          <cell r="E1198">
            <v>2459592.4699999997</v>
          </cell>
          <cell r="F1198">
            <v>197703.70000000019</v>
          </cell>
          <cell r="G1198">
            <v>100601029</v>
          </cell>
          <cell r="H1198" t="str">
            <v>SMBC Bank International plc</v>
          </cell>
          <cell r="I1198">
            <v>688</v>
          </cell>
          <cell r="J1198" t="str">
            <v>Vietnam</v>
          </cell>
          <cell r="K1198">
            <v>368801453</v>
          </cell>
          <cell r="L1198" t="str">
            <v>Vietnam Aircraft Leasing Joint Stock Company</v>
          </cell>
          <cell r="M1198">
            <v>41297</v>
          </cell>
          <cell r="N1198" t="str">
            <v>ABG Darlehen</v>
          </cell>
          <cell r="O1198" t="str">
            <v>1 Airbus A321-200 Fz. mit IAE-Triebwerken (MSN 5251)</v>
          </cell>
          <cell r="P1198">
            <v>50621</v>
          </cell>
          <cell r="Q1198" t="str">
            <v>Airbusse</v>
          </cell>
          <cell r="R1198">
            <v>5</v>
          </cell>
          <cell r="S1198" t="str">
            <v>Transport / Infrastruktur</v>
          </cell>
          <cell r="T1198">
            <v>506</v>
          </cell>
          <cell r="U1198" t="str">
            <v>Flugzeuge</v>
          </cell>
        </row>
        <row r="1199">
          <cell r="A1199">
            <v>6159</v>
          </cell>
          <cell r="B1199">
            <v>4610360</v>
          </cell>
          <cell r="D1199">
            <v>2563269.4</v>
          </cell>
          <cell r="E1199">
            <v>2452711.52</v>
          </cell>
          <cell r="F1199">
            <v>110557.87999999989</v>
          </cell>
          <cell r="G1199">
            <v>100149073</v>
          </cell>
          <cell r="H1199" t="str">
            <v>Windmöller &amp; Hölscher KG</v>
          </cell>
          <cell r="I1199">
            <v>86</v>
          </cell>
          <cell r="J1199" t="str">
            <v>Belarus</v>
          </cell>
          <cell r="K1199">
            <v>308601961</v>
          </cell>
          <cell r="L1199" t="str">
            <v>CUP Freshpack Solutions (INN 810001052)</v>
          </cell>
          <cell r="M1199">
            <v>44229</v>
          </cell>
          <cell r="N1199" t="str">
            <v>G</v>
          </cell>
          <cell r="O1199" t="str">
            <v>Lieferung einer Gießfolienanlage einschl. Leistungen</v>
          </cell>
          <cell r="P1199">
            <v>80605</v>
          </cell>
          <cell r="Q1199" t="str">
            <v>Verpackungsmaschinen</v>
          </cell>
          <cell r="R1199">
            <v>8</v>
          </cell>
          <cell r="S1199" t="str">
            <v>Verarbeitende Industrie</v>
          </cell>
          <cell r="T1199">
            <v>806</v>
          </cell>
          <cell r="U1199" t="str">
            <v>Maschinenbau für die verarbeitende Industrie</v>
          </cell>
          <cell r="Y1199">
            <v>44378</v>
          </cell>
        </row>
        <row r="1200">
          <cell r="A1200">
            <v>19668</v>
          </cell>
          <cell r="B1200">
            <v>2839360</v>
          </cell>
          <cell r="D1200">
            <v>3078032.83</v>
          </cell>
          <cell r="E1200">
            <v>2442883.2000000002</v>
          </cell>
          <cell r="F1200">
            <v>635149.62999999989</v>
          </cell>
          <cell r="G1200">
            <v>100101665</v>
          </cell>
          <cell r="H1200" t="str">
            <v>AKA Ausfuhrkredit-Gesellschaft mit beschränkter Haftung</v>
          </cell>
          <cell r="I1200">
            <v>85</v>
          </cell>
          <cell r="J1200" t="str">
            <v>Uzbekistan</v>
          </cell>
          <cell r="K1200">
            <v>308500032</v>
          </cell>
          <cell r="L1200" t="str">
            <v>Uzbek Industrial &amp; Construction Bank JSCB (Uzpromstroybank)</v>
          </cell>
          <cell r="M1200">
            <v>44748</v>
          </cell>
          <cell r="N1200" t="str">
            <v>FKG isol.</v>
          </cell>
          <cell r="O1200" t="str">
            <v>Erweiterung einer Produktionsanlage zur Herstellung von Pore nbetonblöcken</v>
          </cell>
          <cell r="P1200">
            <v>10307</v>
          </cell>
          <cell r="Q1200" t="str">
            <v>Waren aus mineralischen Stoffen</v>
          </cell>
          <cell r="R1200">
            <v>1</v>
          </cell>
          <cell r="S1200" t="str">
            <v>Bergbau, inkl. Verarbeitung</v>
          </cell>
          <cell r="T1200">
            <v>103</v>
          </cell>
          <cell r="U1200" t="str">
            <v>Mineralverarbeitende Industrie</v>
          </cell>
        </row>
        <row r="1201">
          <cell r="A1201">
            <v>601637900003</v>
          </cell>
          <cell r="B1201">
            <v>52285050</v>
          </cell>
          <cell r="D1201">
            <v>2611836.08</v>
          </cell>
          <cell r="E1201">
            <v>2441142.0300000003</v>
          </cell>
          <cell r="F1201">
            <v>170694.04999999981</v>
          </cell>
          <cell r="G1201">
            <v>100601637</v>
          </cell>
          <cell r="H1201" t="str">
            <v>Deutsche Pfandbriefbank AG, Paris Branch</v>
          </cell>
          <cell r="I1201">
            <v>688</v>
          </cell>
          <cell r="J1201" t="str">
            <v>Vietnam</v>
          </cell>
          <cell r="K1201">
            <v>368809088</v>
          </cell>
          <cell r="L1201" t="str">
            <v>Vietnam Airlines JSC</v>
          </cell>
          <cell r="M1201">
            <v>41215</v>
          </cell>
          <cell r="N1201" t="str">
            <v>ABG Darlehen</v>
          </cell>
          <cell r="O1201" t="str">
            <v>1 Airbus A321-200 mit IAE-Triebwerken (MSN 5164)</v>
          </cell>
          <cell r="P1201">
            <v>50621</v>
          </cell>
          <cell r="Q1201" t="str">
            <v>Airbusse</v>
          </cell>
          <cell r="R1201">
            <v>5</v>
          </cell>
          <cell r="S1201" t="str">
            <v>Transport / Infrastruktur</v>
          </cell>
          <cell r="T1201">
            <v>506</v>
          </cell>
          <cell r="U1201" t="str">
            <v>Flugzeuge</v>
          </cell>
        </row>
        <row r="1202">
          <cell r="A1202">
            <v>6885</v>
          </cell>
          <cell r="B1202">
            <v>4296000</v>
          </cell>
          <cell r="D1202">
            <v>2495507.94</v>
          </cell>
          <cell r="E1202">
            <v>2439726.31</v>
          </cell>
          <cell r="F1202">
            <v>55781.629999999888</v>
          </cell>
          <cell r="G1202">
            <v>100356793</v>
          </cell>
          <cell r="H1202" t="str">
            <v>ING Bank, eine Niederlassung der ING-DiBa AG</v>
          </cell>
          <cell r="I1202">
            <v>2</v>
          </cell>
          <cell r="J1202" t="str">
            <v>Belgium</v>
          </cell>
          <cell r="K1202">
            <v>300214251</v>
          </cell>
          <cell r="L1202" t="str">
            <v>Vynova Belgium N.V.</v>
          </cell>
          <cell r="M1202">
            <v>44092</v>
          </cell>
          <cell r="N1202" t="str">
            <v>FKG isol.</v>
          </cell>
          <cell r="O1202" t="str">
            <v>1 Elektrolyser</v>
          </cell>
          <cell r="P1202">
            <v>30000</v>
          </cell>
          <cell r="Q1202" t="str">
            <v>Chemie</v>
          </cell>
          <cell r="R1202">
            <v>3</v>
          </cell>
          <cell r="S1202" t="str">
            <v>Chemie</v>
          </cell>
          <cell r="T1202">
            <v>300</v>
          </cell>
          <cell r="U1202" t="str">
            <v>Chemie</v>
          </cell>
          <cell r="Y1202">
            <v>44104</v>
          </cell>
        </row>
        <row r="1203">
          <cell r="A1203">
            <v>297832900033</v>
          </cell>
          <cell r="B1203">
            <v>16475273</v>
          </cell>
          <cell r="D1203">
            <v>2439485.4900000002</v>
          </cell>
          <cell r="E1203">
            <v>2439485.4900000002</v>
          </cell>
          <cell r="F1203">
            <v>0</v>
          </cell>
          <cell r="G1203">
            <v>100297832</v>
          </cell>
          <cell r="H1203" t="str">
            <v>Gauff GmbH &amp; Co. Engineering KG</v>
          </cell>
          <cell r="I1203">
            <v>314</v>
          </cell>
          <cell r="J1203" t="str">
            <v>Gabon</v>
          </cell>
          <cell r="K1203">
            <v>331409043</v>
          </cell>
          <cell r="L1203" t="str">
            <v>Ministere de la Promotion des Investissements, des Travaux Publics, de l`Habitat et du Tour</v>
          </cell>
          <cell r="M1203">
            <v>41598</v>
          </cell>
          <cell r="N1203" t="str">
            <v>B + AG (a) + B GG</v>
          </cell>
          <cell r="O1203" t="str">
            <v>Lieferung von Laborausstattungen und Vermessungsgerätensowie  Baubetreuung und -überwachung</v>
          </cell>
          <cell r="P1203">
            <v>50701</v>
          </cell>
          <cell r="Q1203" t="str">
            <v>Straßen, Tunnel, Brückenbauten</v>
          </cell>
          <cell r="R1203">
            <v>5</v>
          </cell>
          <cell r="S1203" t="str">
            <v>Transport / Infrastruktur</v>
          </cell>
          <cell r="T1203">
            <v>507</v>
          </cell>
          <cell r="U1203" t="str">
            <v>Verkehrswege und -anlagen</v>
          </cell>
        </row>
        <row r="1204">
          <cell r="A1204">
            <v>601029900006</v>
          </cell>
          <cell r="B1204">
            <v>54517635</v>
          </cell>
          <cell r="D1204">
            <v>2623032.4300000002</v>
          </cell>
          <cell r="E1204">
            <v>2425371.13</v>
          </cell>
          <cell r="F1204">
            <v>197661.30000000028</v>
          </cell>
          <cell r="G1204">
            <v>100601029</v>
          </cell>
          <cell r="H1204" t="str">
            <v>SMBC Bank International plc</v>
          </cell>
          <cell r="I1204">
            <v>688</v>
          </cell>
          <cell r="J1204" t="str">
            <v>Vietnam</v>
          </cell>
          <cell r="K1204">
            <v>368801453</v>
          </cell>
          <cell r="L1204" t="str">
            <v>Vietnam Aircraft Leasing Joint Stock Company</v>
          </cell>
          <cell r="M1204">
            <v>41297</v>
          </cell>
          <cell r="N1204" t="str">
            <v>ABG Darlehen</v>
          </cell>
          <cell r="O1204" t="str">
            <v>1 Airbus A321-100 Fz. mit IAE-Triebwerken (MSN 5275)</v>
          </cell>
          <cell r="P1204">
            <v>50621</v>
          </cell>
          <cell r="Q1204" t="str">
            <v>Airbusse</v>
          </cell>
          <cell r="R1204">
            <v>5</v>
          </cell>
          <cell r="S1204" t="str">
            <v>Transport / Infrastruktur</v>
          </cell>
          <cell r="T1204">
            <v>506</v>
          </cell>
          <cell r="U1204" t="str">
            <v>Flugzeuge</v>
          </cell>
        </row>
        <row r="1205">
          <cell r="A1205">
            <v>19536</v>
          </cell>
          <cell r="B1205">
            <v>13545599</v>
          </cell>
          <cell r="D1205">
            <v>2399832.85</v>
          </cell>
          <cell r="E1205">
            <v>2399832.85</v>
          </cell>
          <cell r="F1205">
            <v>0</v>
          </cell>
          <cell r="G1205">
            <v>100142672</v>
          </cell>
          <cell r="H1205" t="str">
            <v>SMS group GmbH</v>
          </cell>
          <cell r="I1205">
            <v>720</v>
          </cell>
          <cell r="J1205" t="str">
            <v>China</v>
          </cell>
          <cell r="K1205">
            <v>39688</v>
          </cell>
          <cell r="L1205" t="str">
            <v>Yantai Walsin Stainless Steel Co., Ltd.</v>
          </cell>
          <cell r="M1205">
            <v>44266</v>
          </cell>
          <cell r="N1205" t="str">
            <v>G + FG + G GG</v>
          </cell>
          <cell r="O1205" t="str">
            <v>Lieferungen und Leistungen für die Errichtung von 7 Ziehlini en</v>
          </cell>
          <cell r="P1205">
            <v>80601</v>
          </cell>
          <cell r="Q1205" t="str">
            <v>Maschinen für Metallerzeugnisse</v>
          </cell>
          <cell r="R1205">
            <v>8</v>
          </cell>
          <cell r="S1205" t="str">
            <v>Verarbeitende Industrie</v>
          </cell>
          <cell r="T1205">
            <v>806</v>
          </cell>
          <cell r="U1205" t="str">
            <v>Maschinenbau für die verarbeitende Industrie</v>
          </cell>
          <cell r="Y1205">
            <v>44956</v>
          </cell>
        </row>
        <row r="1206">
          <cell r="A1206">
            <v>149073900350</v>
          </cell>
          <cell r="B1206">
            <v>4237047</v>
          </cell>
          <cell r="D1206">
            <v>2509152.25</v>
          </cell>
          <cell r="E1206">
            <v>2394990.8499999996</v>
          </cell>
          <cell r="F1206">
            <v>114161.40000000037</v>
          </cell>
          <cell r="G1206">
            <v>100149073</v>
          </cell>
          <cell r="H1206" t="str">
            <v>Windmöller &amp; Hölscher KG</v>
          </cell>
          <cell r="I1206">
            <v>85</v>
          </cell>
          <cell r="J1206" t="str">
            <v>Uzbekistan</v>
          </cell>
          <cell r="K1206">
            <v>308500725</v>
          </cell>
          <cell r="L1206" t="str">
            <v>Uz Pro Label</v>
          </cell>
          <cell r="M1206">
            <v>43634</v>
          </cell>
          <cell r="N1206" t="str">
            <v>G</v>
          </cell>
          <cell r="O1206" t="str">
            <v>1 Extrusionsmaschine und 1 TiefdruckmaschineLieferung und Mo ntage</v>
          </cell>
          <cell r="P1206">
            <v>80605</v>
          </cell>
          <cell r="Q1206" t="str">
            <v>Verpackungsmaschinen</v>
          </cell>
          <cell r="R1206">
            <v>8</v>
          </cell>
          <cell r="S1206" t="str">
            <v>Verarbeitende Industrie</v>
          </cell>
          <cell r="T1206">
            <v>806</v>
          </cell>
          <cell r="U1206" t="str">
            <v>Maschinenbau für die verarbeitende Industrie</v>
          </cell>
          <cell r="Y1206">
            <v>44196</v>
          </cell>
        </row>
        <row r="1207">
          <cell r="A1207">
            <v>6753</v>
          </cell>
          <cell r="B1207">
            <v>3200000</v>
          </cell>
          <cell r="D1207">
            <v>3109996</v>
          </cell>
          <cell r="E1207">
            <v>2388756</v>
          </cell>
          <cell r="F1207">
            <v>721240</v>
          </cell>
          <cell r="G1207">
            <v>100163337</v>
          </cell>
          <cell r="H1207" t="str">
            <v>UniCredit Bank AG</v>
          </cell>
          <cell r="I1207">
            <v>81</v>
          </cell>
          <cell r="J1207" t="str">
            <v>Russia</v>
          </cell>
          <cell r="K1207">
            <v>308105068</v>
          </cell>
          <cell r="L1207" t="str">
            <v>AO Rusal Sayanogorskiy Alyuminievyy Zavod (INN 1902014500)</v>
          </cell>
          <cell r="M1207">
            <v>44466</v>
          </cell>
          <cell r="N1207" t="str">
            <v>FKG isol.</v>
          </cell>
          <cell r="O1207" t="str">
            <v>Engineering and Design package für Anode Plant modernization</v>
          </cell>
          <cell r="P1207">
            <v>80107</v>
          </cell>
          <cell r="Q1207" t="str">
            <v>Anlagen zur NE-Herstellung</v>
          </cell>
          <cell r="R1207">
            <v>8</v>
          </cell>
          <cell r="S1207" t="str">
            <v>Verarbeitende Industrie</v>
          </cell>
          <cell r="T1207">
            <v>801</v>
          </cell>
          <cell r="U1207" t="str">
            <v>Metallindustrie</v>
          </cell>
        </row>
        <row r="1208">
          <cell r="A1208">
            <v>356793900060</v>
          </cell>
          <cell r="B1208">
            <v>7579099</v>
          </cell>
          <cell r="D1208">
            <v>3005516.98</v>
          </cell>
          <cell r="E1208">
            <v>2386785.46</v>
          </cell>
          <cell r="F1208">
            <v>618731.52000000002</v>
          </cell>
          <cell r="G1208">
            <v>100356793</v>
          </cell>
          <cell r="H1208" t="str">
            <v>ING Bank, eine Niederlassung der ING-DiBa AG</v>
          </cell>
          <cell r="I1208">
            <v>52</v>
          </cell>
          <cell r="J1208" t="str">
            <v>Turkey</v>
          </cell>
          <cell r="K1208">
            <v>305222342</v>
          </cell>
          <cell r="L1208" t="str">
            <v>Manres Elektrik Üretim A.S.</v>
          </cell>
          <cell r="M1208">
            <v>41481</v>
          </cell>
          <cell r="N1208" t="str">
            <v>FKG isol.</v>
          </cell>
          <cell r="O1208" t="str">
            <v>Lieferung und Montage von 3 Windkraftanlagen zur Erweiterung des bestehenden Windparks Manyas um 8,25 MW*Exporteur: GE Wi nd Energy GmbH</v>
          </cell>
          <cell r="P1208">
            <v>40103</v>
          </cell>
          <cell r="Q1208" t="str">
            <v>Windkraft</v>
          </cell>
          <cell r="R1208">
            <v>4</v>
          </cell>
          <cell r="S1208" t="str">
            <v>Energie</v>
          </cell>
          <cell r="T1208">
            <v>401</v>
          </cell>
          <cell r="U1208" t="str">
            <v>Erneuerbare Energien</v>
          </cell>
        </row>
        <row r="1209">
          <cell r="A1209">
            <v>26669</v>
          </cell>
          <cell r="B1209">
            <v>3080701</v>
          </cell>
          <cell r="D1209">
            <v>2891927.83</v>
          </cell>
          <cell r="E1209">
            <v>2385505.5099999998</v>
          </cell>
          <cell r="F1209">
            <v>506422.3200000003</v>
          </cell>
          <cell r="G1209">
            <v>100516183</v>
          </cell>
          <cell r="H1209" t="str">
            <v>Theegarten-Pactec GmbH &amp; Co. KG</v>
          </cell>
          <cell r="I1209">
            <v>276</v>
          </cell>
          <cell r="J1209" t="str">
            <v>Ghana</v>
          </cell>
          <cell r="K1209">
            <v>327602396</v>
          </cell>
          <cell r="L1209" t="str">
            <v>Universal Investments &amp; Industries Gh. Ltd</v>
          </cell>
          <cell r="M1209">
            <v>44747</v>
          </cell>
          <cell r="N1209" t="str">
            <v>G</v>
          </cell>
          <cell r="O1209" t="str">
            <v>Lieferung, Montage und Inbetriebnahme von zwei Produktionsli nien zum Pressen, Verpacken und Kartonieren von Brühtablette n</v>
          </cell>
          <cell r="P1209">
            <v>80605</v>
          </cell>
          <cell r="Q1209" t="str">
            <v>Verpackungsmaschinen</v>
          </cell>
          <cell r="R1209">
            <v>8</v>
          </cell>
          <cell r="S1209" t="str">
            <v>Verarbeitende Industrie</v>
          </cell>
          <cell r="T1209">
            <v>806</v>
          </cell>
          <cell r="U1209" t="str">
            <v>Maschinenbau für die verarbeitende Industrie</v>
          </cell>
          <cell r="Y1209">
            <v>44834</v>
          </cell>
        </row>
        <row r="1210">
          <cell r="A1210">
            <v>338703900132</v>
          </cell>
          <cell r="B1210">
            <v>24752560</v>
          </cell>
          <cell r="D1210">
            <v>2573773.6500000004</v>
          </cell>
          <cell r="E1210">
            <v>2383123.75</v>
          </cell>
          <cell r="F1210">
            <v>190649.90000000037</v>
          </cell>
          <cell r="G1210">
            <v>100101665</v>
          </cell>
          <cell r="H1210" t="str">
            <v>AKA Ausfuhrkredit-Gesellschaft mit beschränkter Haftung</v>
          </cell>
          <cell r="I1210">
            <v>52</v>
          </cell>
          <cell r="J1210" t="str">
            <v>Turkey</v>
          </cell>
          <cell r="K1210">
            <v>305215085</v>
          </cell>
          <cell r="L1210" t="str">
            <v>Akinal Sentetik Tekstil San. ve Tic. A.S.</v>
          </cell>
          <cell r="M1210">
            <v>41383</v>
          </cell>
          <cell r="N1210" t="str">
            <v>FKG</v>
          </cell>
          <cell r="O1210" t="str">
            <v>2 Maschinenlinien zur Herstellung von Vliesstoffen sowie1 Te illinie zur Herstellung von Geotextilien, einschl.Lieferung,  Montage und Schulung</v>
          </cell>
          <cell r="P1210">
            <v>60401</v>
          </cell>
          <cell r="Q1210" t="str">
            <v>Anlagen: Herstellung von Textilien</v>
          </cell>
          <cell r="R1210">
            <v>6</v>
          </cell>
          <cell r="S1210" t="str">
            <v>Papier-, Holz-, Leder- und Textilindustrie</v>
          </cell>
          <cell r="T1210">
            <v>604</v>
          </cell>
          <cell r="U1210" t="str">
            <v>Textil- und Lederindustrie</v>
          </cell>
        </row>
        <row r="1211">
          <cell r="A1211">
            <v>182709901091</v>
          </cell>
          <cell r="B1211">
            <v>4279500</v>
          </cell>
          <cell r="D1211">
            <v>3096996.5999999996</v>
          </cell>
          <cell r="E1211">
            <v>2382305.1</v>
          </cell>
          <cell r="F1211">
            <v>714691.49999999953</v>
          </cell>
          <cell r="G1211">
            <v>100182709</v>
          </cell>
          <cell r="H1211" t="str">
            <v>Landesbank Baden-Württemberg</v>
          </cell>
          <cell r="I1211">
            <v>85</v>
          </cell>
          <cell r="J1211" t="str">
            <v>Uzbekistan</v>
          </cell>
          <cell r="K1211">
            <v>308500033</v>
          </cell>
          <cell r="L1211" t="str">
            <v>National Bank for Foreign Economic Activity of the Republic of Uzbekistan</v>
          </cell>
          <cell r="M1211">
            <v>43581</v>
          </cell>
          <cell r="N1211" t="str">
            <v>FKG</v>
          </cell>
          <cell r="O1211" t="str">
            <v>Textilmaschinen zum Bleichen und WaschenLieferung, Montage u nd Inbetriebnahme</v>
          </cell>
          <cell r="P1211">
            <v>60401</v>
          </cell>
          <cell r="Q1211" t="str">
            <v>Anlagen: Herstellung von Textilien</v>
          </cell>
          <cell r="R1211">
            <v>6</v>
          </cell>
          <cell r="S1211" t="str">
            <v>Papier-, Holz-, Leder- und Textilindustrie</v>
          </cell>
          <cell r="T1211">
            <v>604</v>
          </cell>
          <cell r="U1211" t="str">
            <v>Textil- und Lederindustrie</v>
          </cell>
        </row>
        <row r="1212">
          <cell r="A1212">
            <v>163405900549</v>
          </cell>
          <cell r="B1212">
            <v>58092025</v>
          </cell>
          <cell r="D1212">
            <v>2474843.4300000002</v>
          </cell>
          <cell r="E1212">
            <v>2379657.14</v>
          </cell>
          <cell r="F1212">
            <v>95186.290000000037</v>
          </cell>
          <cell r="G1212">
            <v>100163405</v>
          </cell>
          <cell r="H1212" t="str">
            <v>DZ BANK AG Deutsche Zentral-Genossenschaftsbank, Frankfurt am Main</v>
          </cell>
          <cell r="I1212">
            <v>664</v>
          </cell>
          <cell r="J1212" t="str">
            <v>India</v>
          </cell>
          <cell r="K1212">
            <v>366412035</v>
          </cell>
          <cell r="L1212" t="str">
            <v>J. K. Paper Ltd</v>
          </cell>
          <cell r="M1212">
            <v>40752</v>
          </cell>
          <cell r="N1212" t="str">
            <v>FKG</v>
          </cell>
          <cell r="O1212" t="str">
            <v>Papiermaschine mit Zubehör zur Herstellung von holzfreiem,un gestrichenem Papier</v>
          </cell>
          <cell r="P1212">
            <v>60502</v>
          </cell>
          <cell r="Q1212" t="str">
            <v>Papiermaschinen</v>
          </cell>
          <cell r="R1212">
            <v>6</v>
          </cell>
          <cell r="S1212" t="str">
            <v>Papier-, Holz-, Leder- und Textilindustrie</v>
          </cell>
          <cell r="T1212">
            <v>605</v>
          </cell>
          <cell r="U1212" t="str">
            <v>Maschinenbau Papier-, Holz-, Leder- und Textilindustrie</v>
          </cell>
        </row>
        <row r="1213">
          <cell r="A1213">
            <v>14573</v>
          </cell>
          <cell r="B1213">
            <v>3700000</v>
          </cell>
          <cell r="D1213">
            <v>2852322.71</v>
          </cell>
          <cell r="E1213">
            <v>2376935.6</v>
          </cell>
          <cell r="F1213">
            <v>475387.10999999987</v>
          </cell>
          <cell r="G1213">
            <v>100170908</v>
          </cell>
          <cell r="H1213" t="str">
            <v>COMMERZBANK Aktiengesellschaft</v>
          </cell>
          <cell r="I1213">
            <v>30</v>
          </cell>
          <cell r="J1213" t="str">
            <v>Sweden</v>
          </cell>
          <cell r="K1213">
            <v>303004481</v>
          </cell>
          <cell r="L1213" t="str">
            <v>Fitesa Sweden AB</v>
          </cell>
          <cell r="M1213">
            <v>44362</v>
          </cell>
          <cell r="N1213" t="str">
            <v>FKG isol.</v>
          </cell>
          <cell r="O1213" t="str">
            <v>Lieferung, Montage und Inbetriebnahme einer Anlage zur Herst ellung von Filtervlies</v>
          </cell>
          <cell r="P1213">
            <v>80603</v>
          </cell>
          <cell r="Q1213" t="str">
            <v>Maschinen für Kunststoffindustrie</v>
          </cell>
          <cell r="R1213">
            <v>8</v>
          </cell>
          <cell r="S1213" t="str">
            <v>Verarbeitende Industrie</v>
          </cell>
          <cell r="T1213">
            <v>806</v>
          </cell>
          <cell r="U1213" t="str">
            <v>Maschinenbau für die verarbeitende Industrie</v>
          </cell>
        </row>
        <row r="1214">
          <cell r="A1214">
            <v>19971</v>
          </cell>
          <cell r="B1214">
            <v>2710000</v>
          </cell>
          <cell r="D1214">
            <v>2490591.23</v>
          </cell>
          <cell r="E1214">
            <v>2360750</v>
          </cell>
          <cell r="F1214">
            <v>129841.22999999998</v>
          </cell>
          <cell r="G1214">
            <v>100182709</v>
          </cell>
          <cell r="H1214" t="str">
            <v>Landesbank Baden-Württemberg</v>
          </cell>
          <cell r="I1214">
            <v>664</v>
          </cell>
          <cell r="J1214" t="str">
            <v>India</v>
          </cell>
          <cell r="K1214">
            <v>29311</v>
          </cell>
          <cell r="L1214" t="str">
            <v>Aegios Polyfilms Private Ltd.</v>
          </cell>
          <cell r="M1214">
            <v>44491</v>
          </cell>
          <cell r="N1214" t="str">
            <v>FKG</v>
          </cell>
          <cell r="O1214" t="str">
            <v>Lieferung von zwei Rollenschneid- und Wickelmaschinen inkl. Montage und Schulung</v>
          </cell>
          <cell r="P1214">
            <v>80301</v>
          </cell>
          <cell r="Q1214" t="str">
            <v>Anlagen: Herst. von Kunststoffen</v>
          </cell>
          <cell r="R1214">
            <v>8</v>
          </cell>
          <cell r="S1214" t="str">
            <v>Verarbeitende Industrie</v>
          </cell>
          <cell r="T1214">
            <v>803</v>
          </cell>
          <cell r="U1214" t="str">
            <v>Kunststoffindustrie</v>
          </cell>
        </row>
        <row r="1215">
          <cell r="A1215">
            <v>109361900533</v>
          </cell>
          <cell r="B1215">
            <v>61280046</v>
          </cell>
          <cell r="D1215">
            <v>2454270.8699999996</v>
          </cell>
          <cell r="E1215">
            <v>2359875.84</v>
          </cell>
          <cell r="F1215">
            <v>94395.029999999795</v>
          </cell>
          <cell r="G1215">
            <v>100109361</v>
          </cell>
          <cell r="H1215" t="str">
            <v>DEUTSCHE BANK AKTIENGESELLSCHAFT</v>
          </cell>
          <cell r="I1215">
            <v>84</v>
          </cell>
          <cell r="J1215" t="str">
            <v>Ukraine</v>
          </cell>
          <cell r="K1215">
            <v>308405307</v>
          </cell>
          <cell r="L1215" t="str">
            <v>PJSC Ukrtransgaz</v>
          </cell>
          <cell r="M1215">
            <v>42458</v>
          </cell>
          <cell r="N1215" t="str">
            <v>FKB</v>
          </cell>
          <cell r="O1215" t="str">
            <v>Lieferung und Bau für die Modernisierung einerKompressorstat ion entlang der Transit Pipeline Sojus</v>
          </cell>
          <cell r="P1215">
            <v>20202</v>
          </cell>
          <cell r="Q1215" t="str">
            <v>Pipelines</v>
          </cell>
          <cell r="R1215">
            <v>2</v>
          </cell>
          <cell r="S1215" t="str">
            <v>Erdöl- und Erdgasförderung inkl. Verarbeitung</v>
          </cell>
          <cell r="T1215">
            <v>202</v>
          </cell>
          <cell r="U1215" t="str">
            <v>Onshore Förderung</v>
          </cell>
        </row>
        <row r="1216">
          <cell r="A1216">
            <v>352247900285</v>
          </cell>
          <cell r="B1216">
            <v>35138730</v>
          </cell>
          <cell r="D1216">
            <v>2718084.29</v>
          </cell>
          <cell r="E1216">
            <v>2357483.41</v>
          </cell>
          <cell r="F1216">
            <v>360600.87999999989</v>
          </cell>
          <cell r="G1216">
            <v>100352247</v>
          </cell>
          <cell r="H1216" t="str">
            <v>KfW IPEX-Bank GmbH</v>
          </cell>
          <cell r="I1216">
            <v>651</v>
          </cell>
          <cell r="J1216" t="str">
            <v>Sharjah</v>
          </cell>
          <cell r="K1216">
            <v>365100915</v>
          </cell>
          <cell r="L1216" t="str">
            <v>Air Arabia PJSC Sharja Freight Center (Cargo) near Sharjah International</v>
          </cell>
          <cell r="M1216">
            <v>41626</v>
          </cell>
          <cell r="N1216" t="str">
            <v>ABG Darlehen</v>
          </cell>
          <cell r="O1216" t="str">
            <v>1 Airbus A320-200 Fz. mit CFMI-Triebwerken (MSN 5889)</v>
          </cell>
          <cell r="P1216">
            <v>50621</v>
          </cell>
          <cell r="Q1216" t="str">
            <v>Airbusse</v>
          </cell>
          <cell r="R1216">
            <v>5</v>
          </cell>
          <cell r="S1216" t="str">
            <v>Transport / Infrastruktur</v>
          </cell>
          <cell r="T1216">
            <v>506</v>
          </cell>
          <cell r="U1216" t="str">
            <v>Flugzeuge</v>
          </cell>
        </row>
        <row r="1217">
          <cell r="A1217">
            <v>320477900151</v>
          </cell>
          <cell r="B1217">
            <v>61939038</v>
          </cell>
          <cell r="D1217">
            <v>2408422.11</v>
          </cell>
          <cell r="E1217">
            <v>2354227.2599999998</v>
          </cell>
          <cell r="F1217">
            <v>54194.850000000093</v>
          </cell>
          <cell r="G1217">
            <v>100320477</v>
          </cell>
          <cell r="H1217" t="str">
            <v>BPIFRANCE ASSURANCE EXPORT</v>
          </cell>
          <cell r="I1217">
            <v>728</v>
          </cell>
          <cell r="J1217" t="str">
            <v>South Korea</v>
          </cell>
          <cell r="K1217">
            <v>372800372</v>
          </cell>
          <cell r="L1217" t="str">
            <v>Korean Air Lines Co. Ltd. (BRN 110-81-14794)</v>
          </cell>
          <cell r="M1217">
            <v>40774</v>
          </cell>
          <cell r="N1217" t="str">
            <v>ABG Darlehen</v>
          </cell>
          <cell r="O1217" t="str">
            <v>1 Airbus A380-800 Fz. mit EA-Triebwerken (MSN 35)</v>
          </cell>
          <cell r="P1217">
            <v>50621</v>
          </cell>
          <cell r="Q1217" t="str">
            <v>Airbusse</v>
          </cell>
          <cell r="R1217">
            <v>5</v>
          </cell>
          <cell r="S1217" t="str">
            <v>Transport / Infrastruktur</v>
          </cell>
          <cell r="T1217">
            <v>506</v>
          </cell>
          <cell r="U1217" t="str">
            <v>Flugzeuge</v>
          </cell>
        </row>
        <row r="1218">
          <cell r="A1218">
            <v>352247900316</v>
          </cell>
          <cell r="B1218">
            <v>18340008</v>
          </cell>
          <cell r="D1218">
            <v>2536858.7800000003</v>
          </cell>
          <cell r="E1218">
            <v>2348943.2999999998</v>
          </cell>
          <cell r="F1218">
            <v>187915.48000000045</v>
          </cell>
          <cell r="G1218">
            <v>100352247</v>
          </cell>
          <cell r="H1218" t="str">
            <v>KfW IPEX-Bank GmbH</v>
          </cell>
          <cell r="I1218">
            <v>52</v>
          </cell>
          <cell r="J1218" t="str">
            <v>Turkey</v>
          </cell>
          <cell r="K1218">
            <v>305221119</v>
          </cell>
          <cell r="L1218" t="str">
            <v>Limak Cimento Sanayi ve Ticaret A.S.</v>
          </cell>
          <cell r="M1218">
            <v>41502</v>
          </cell>
          <cell r="N1218" t="str">
            <v>FKG</v>
          </cell>
          <cell r="O1218" t="str">
            <v>Lieferung und Montage von diversen Becherwerken für eineZeme ntanlage - FA 900061Lieferung und Montage von diversen Beche rwerken,Plattenbändern und Trogkettenförderern für eine Zeme ntanlageFA 900060Lieferung und Montage von diversen Bech</v>
          </cell>
          <cell r="P1218">
            <v>10303</v>
          </cell>
          <cell r="Q1218" t="str">
            <v>Anlagen: Herst. von Zement und Kalk</v>
          </cell>
          <cell r="R1218">
            <v>1</v>
          </cell>
          <cell r="S1218" t="str">
            <v>Bergbau, inkl. Verarbeitung</v>
          </cell>
          <cell r="T1218">
            <v>103</v>
          </cell>
          <cell r="U1218" t="str">
            <v>Mineralverarbeitende Industrie</v>
          </cell>
        </row>
        <row r="1219">
          <cell r="A1219">
            <v>16621</v>
          </cell>
          <cell r="B1219">
            <v>4487250</v>
          </cell>
          <cell r="D1219">
            <v>2528938.2599999998</v>
          </cell>
          <cell r="E1219">
            <v>2339237.25</v>
          </cell>
          <cell r="F1219">
            <v>189701.00999999978</v>
          </cell>
          <cell r="G1219">
            <v>100375614</v>
          </cell>
          <cell r="H1219" t="str">
            <v>Dieffenbacher GmbH Maschinen- und Anlagenbau</v>
          </cell>
          <cell r="I1219">
            <v>720</v>
          </cell>
          <cell r="J1219" t="str">
            <v>China</v>
          </cell>
          <cell r="K1219">
            <v>27062</v>
          </cell>
          <cell r="L1219" t="str">
            <v>Taishan Weilibang Wood Industry Co., Ltd</v>
          </cell>
          <cell r="M1219">
            <v>44258</v>
          </cell>
          <cell r="N1219" t="str">
            <v>G + FG</v>
          </cell>
          <cell r="O1219" t="str">
            <v>Engineering und Lieferung von Maschinenausrüstungen zur Hers tellung vonSpanplatten</v>
          </cell>
          <cell r="P1219">
            <v>60501</v>
          </cell>
          <cell r="Q1219" t="str">
            <v>Forstwirtschaftliche Maschinen</v>
          </cell>
          <cell r="R1219">
            <v>6</v>
          </cell>
          <cell r="S1219" t="str">
            <v>Papier-, Holz-, Leder- und Textilindustrie</v>
          </cell>
          <cell r="T1219">
            <v>605</v>
          </cell>
          <cell r="U1219" t="str">
            <v>Maschinenbau Papier-, Holz-, Leder- und Textilindustrie</v>
          </cell>
        </row>
        <row r="1220">
          <cell r="A1220">
            <v>313468900181</v>
          </cell>
          <cell r="B1220">
            <v>24712685</v>
          </cell>
          <cell r="D1220">
            <v>2468819.1800000002</v>
          </cell>
          <cell r="E1220">
            <v>2326848.67</v>
          </cell>
          <cell r="F1220">
            <v>141970.51000000024</v>
          </cell>
          <cell r="G1220">
            <v>100313468</v>
          </cell>
          <cell r="H1220" t="str">
            <v>Export Credits Guarantee Department (ECGD)</v>
          </cell>
          <cell r="I1220">
            <v>26</v>
          </cell>
          <cell r="J1220" t="str">
            <v>Ireland</v>
          </cell>
          <cell r="K1220">
            <v>300314285</v>
          </cell>
          <cell r="L1220" t="str">
            <v>AerCap Ireland Limited</v>
          </cell>
          <cell r="M1220">
            <v>41079</v>
          </cell>
          <cell r="N1220" t="str">
            <v>ABG Darlehen</v>
          </cell>
          <cell r="O1220" t="str">
            <v>1 Airbus A330-300 Fz. mit RR-Triebwerken (MSN 1296)</v>
          </cell>
          <cell r="P1220">
            <v>50621</v>
          </cell>
          <cell r="Q1220" t="str">
            <v>Airbusse</v>
          </cell>
          <cell r="R1220">
            <v>5</v>
          </cell>
          <cell r="S1220" t="str">
            <v>Transport / Infrastruktur</v>
          </cell>
          <cell r="T1220">
            <v>506</v>
          </cell>
          <cell r="U1220" t="str">
            <v>Flugzeuge</v>
          </cell>
        </row>
        <row r="1221">
          <cell r="A1221">
            <v>338703900161</v>
          </cell>
          <cell r="B1221">
            <v>9123000</v>
          </cell>
          <cell r="D1221">
            <v>2597331.7999999998</v>
          </cell>
          <cell r="E1221">
            <v>2319046.25</v>
          </cell>
          <cell r="F1221">
            <v>278285.54999999981</v>
          </cell>
          <cell r="G1221">
            <v>100101665</v>
          </cell>
          <cell r="H1221" t="str">
            <v>AKA Ausfuhrkredit-Gesellschaft mit beschränkter Haftung</v>
          </cell>
          <cell r="I1221">
            <v>52</v>
          </cell>
          <cell r="J1221" t="str">
            <v>Turkey</v>
          </cell>
          <cell r="K1221">
            <v>305216214</v>
          </cell>
          <cell r="L1221" t="str">
            <v>Melike Tekstil Sanayi ve Ticaret A.S.</v>
          </cell>
          <cell r="M1221">
            <v>42653</v>
          </cell>
          <cell r="N1221" t="str">
            <v>FKG</v>
          </cell>
          <cell r="O1221" t="str">
            <v>8 Ringspinn-, 4 Kreuzspulmaschinen und 2 Teppichgarn-Produkt ionsanlagen</v>
          </cell>
          <cell r="P1221">
            <v>60505</v>
          </cell>
          <cell r="Q1221" t="str">
            <v>Textilmaschinen</v>
          </cell>
          <cell r="R1221">
            <v>6</v>
          </cell>
          <cell r="S1221" t="str">
            <v>Papier-, Holz-, Leder- und Textilindustrie</v>
          </cell>
          <cell r="T1221">
            <v>605</v>
          </cell>
          <cell r="U1221" t="str">
            <v>Maschinenbau Papier-, Holz-, Leder- und Textilindustrie</v>
          </cell>
        </row>
        <row r="1222">
          <cell r="A1222">
            <v>26385</v>
          </cell>
          <cell r="B1222">
            <v>2326000</v>
          </cell>
          <cell r="D1222">
            <v>2570705.6500000004</v>
          </cell>
          <cell r="E1222">
            <v>2315950.8000000003</v>
          </cell>
          <cell r="F1222">
            <v>254754.85000000009</v>
          </cell>
          <cell r="G1222">
            <v>100116177</v>
          </cell>
          <cell r="H1222" t="str">
            <v>Hänsel Processing GmbH</v>
          </cell>
          <cell r="I1222">
            <v>346</v>
          </cell>
          <cell r="J1222" t="str">
            <v>Kenya</v>
          </cell>
          <cell r="K1222">
            <v>334608321</v>
          </cell>
          <cell r="L1222" t="str">
            <v>Mzuri Sweets Ltd</v>
          </cell>
          <cell r="M1222">
            <v>44537</v>
          </cell>
          <cell r="N1222" t="str">
            <v>G</v>
          </cell>
          <cell r="O1222" t="str">
            <v>Lieferung, Montage und Inbetriebnahme einer Produktionslinie  für Hartbonbon mit Rohstoffaufbereitungsstation</v>
          </cell>
          <cell r="P1222">
            <v>70201</v>
          </cell>
          <cell r="Q1222" t="str">
            <v>Anlagen: Herstellung von Zucker</v>
          </cell>
          <cell r="R1222">
            <v>7</v>
          </cell>
          <cell r="S1222" t="str">
            <v>Agrarsektor und Nahrungsmittelindustrie</v>
          </cell>
          <cell r="T1222">
            <v>702</v>
          </cell>
          <cell r="U1222" t="str">
            <v>Anlagen zur Nahrungsmittelverarbeitung</v>
          </cell>
          <cell r="Y1222">
            <v>45016</v>
          </cell>
        </row>
        <row r="1223">
          <cell r="A1223">
            <v>25966</v>
          </cell>
          <cell r="B1223">
            <v>2707700</v>
          </cell>
          <cell r="D1223">
            <v>2630830.2000000002</v>
          </cell>
          <cell r="E1223">
            <v>2312817.6999999997</v>
          </cell>
          <cell r="F1223">
            <v>318012.50000000047</v>
          </cell>
          <cell r="G1223">
            <v>100394402</v>
          </cell>
          <cell r="H1223" t="str">
            <v>Internationales Bankhaus Bodensee Aktiengesellschaft</v>
          </cell>
          <cell r="I1223">
            <v>664</v>
          </cell>
          <cell r="J1223" t="str">
            <v>India</v>
          </cell>
          <cell r="K1223">
            <v>366417967</v>
          </cell>
          <cell r="L1223" t="str">
            <v>Beekaylon Synthetics Pvt. Ltd.</v>
          </cell>
          <cell r="M1223">
            <v>44676</v>
          </cell>
          <cell r="N1223" t="str">
            <v>FKG</v>
          </cell>
          <cell r="O1223" t="str">
            <v>Produktionsanlage für Teppichgarn</v>
          </cell>
          <cell r="P1223">
            <v>60505</v>
          </cell>
          <cell r="Q1223" t="str">
            <v>Textilmaschinen</v>
          </cell>
          <cell r="R1223">
            <v>6</v>
          </cell>
          <cell r="S1223" t="str">
            <v>Papier-, Holz-, Leder- und Textilindustrie</v>
          </cell>
          <cell r="T1223">
            <v>605</v>
          </cell>
          <cell r="U1223" t="str">
            <v>Maschinenbau Papier-, Holz-, Leder- und Textilindustrie</v>
          </cell>
        </row>
        <row r="1224">
          <cell r="A1224">
            <v>12880</v>
          </cell>
          <cell r="B1224">
            <v>2975000</v>
          </cell>
          <cell r="D1224">
            <v>2528810.7000000002</v>
          </cell>
          <cell r="E1224">
            <v>2306859.54</v>
          </cell>
          <cell r="F1224">
            <v>221951.16000000015</v>
          </cell>
          <cell r="G1224">
            <v>100240456</v>
          </cell>
          <cell r="H1224" t="str">
            <v>MAN Truck &amp; Bus SE</v>
          </cell>
          <cell r="I1224">
            <v>632</v>
          </cell>
          <cell r="J1224" t="str">
            <v>Saudi Arabia</v>
          </cell>
          <cell r="K1224">
            <v>23301</v>
          </cell>
          <cell r="L1224" t="str">
            <v>Gedi Alkhatbia Company Ltd. (C.R. 1010431808)</v>
          </cell>
          <cell r="M1224">
            <v>44242</v>
          </cell>
          <cell r="N1224" t="str">
            <v>G</v>
          </cell>
          <cell r="O1224" t="str">
            <v>Lieferung von 25 MAN Chassis mit Betonmischer-Aufbauten der Firma Stetter GmbH, Memmingen.</v>
          </cell>
          <cell r="P1224">
            <v>50601</v>
          </cell>
          <cell r="Q1224" t="str">
            <v>Lastkraftwagen</v>
          </cell>
          <cell r="R1224">
            <v>5</v>
          </cell>
          <cell r="S1224" t="str">
            <v>Transport / Infrastruktur</v>
          </cell>
          <cell r="T1224">
            <v>506</v>
          </cell>
          <cell r="U1224" t="str">
            <v>Transportmittel (ohne Flugzeug und Schiff)</v>
          </cell>
        </row>
        <row r="1225">
          <cell r="A1225">
            <v>313468900228</v>
          </cell>
          <cell r="B1225">
            <v>12011197</v>
          </cell>
          <cell r="D1225">
            <v>2539512.1900000004</v>
          </cell>
          <cell r="E1225">
            <v>2303460.3400000003</v>
          </cell>
          <cell r="F1225">
            <v>236051.85000000009</v>
          </cell>
          <cell r="G1225">
            <v>100313468</v>
          </cell>
          <cell r="H1225" t="str">
            <v>Export Credits Guarantee Department (ECGD)</v>
          </cell>
          <cell r="I1225">
            <v>664</v>
          </cell>
          <cell r="J1225" t="str">
            <v>India</v>
          </cell>
          <cell r="K1225">
            <v>366415770</v>
          </cell>
          <cell r="L1225" t="str">
            <v>Interglobe Aviation Pte. Ltd.</v>
          </cell>
          <cell r="M1225">
            <v>41648</v>
          </cell>
          <cell r="N1225" t="str">
            <v>ABG Darlehen</v>
          </cell>
          <cell r="O1225" t="str">
            <v>1 Airbus A320-200 Fz. mit IAE-Triebwerken (MSN 5577)</v>
          </cell>
          <cell r="P1225">
            <v>50621</v>
          </cell>
          <cell r="Q1225" t="str">
            <v>Airbusse</v>
          </cell>
          <cell r="R1225">
            <v>5</v>
          </cell>
          <cell r="S1225" t="str">
            <v>Transport / Infrastruktur</v>
          </cell>
          <cell r="T1225">
            <v>506</v>
          </cell>
          <cell r="U1225" t="str">
            <v>Flugzeuge</v>
          </cell>
        </row>
        <row r="1226">
          <cell r="A1226">
            <v>16725</v>
          </cell>
          <cell r="B1226">
            <v>2848600</v>
          </cell>
          <cell r="D1226">
            <v>2442284.5999999996</v>
          </cell>
          <cell r="E1226">
            <v>2300244.5</v>
          </cell>
          <cell r="F1226">
            <v>142040.09999999963</v>
          </cell>
          <cell r="G1226">
            <v>100125256</v>
          </cell>
          <cell r="H1226" t="str">
            <v>KRONES Aktiengesellschaft</v>
          </cell>
          <cell r="I1226">
            <v>224</v>
          </cell>
          <cell r="J1226" t="str">
            <v>Sudan</v>
          </cell>
          <cell r="K1226">
            <v>322401488</v>
          </cell>
          <cell r="L1226" t="str">
            <v>DAL Food Industries Company Ltd.</v>
          </cell>
          <cell r="M1226">
            <v>44431</v>
          </cell>
          <cell r="N1226" t="str">
            <v>G</v>
          </cell>
          <cell r="O1226" t="str">
            <v>Lieferung, Montage und Inbetriebnahme einer Anlage zur Abfül lung von CO2-haltigen Erfrischungsgetränken</v>
          </cell>
          <cell r="P1226">
            <v>70402</v>
          </cell>
          <cell r="Q1226" t="str">
            <v>Maschinen für das Ernährungsgewerbe</v>
          </cell>
          <cell r="R1226">
            <v>7</v>
          </cell>
          <cell r="S1226" t="str">
            <v>Agrarsektor und Nahrungsmittelindustrie</v>
          </cell>
          <cell r="T1226">
            <v>704</v>
          </cell>
          <cell r="U1226" t="str">
            <v>Maschinenbau Agrarsektor und Nahrungsmittelindustrie</v>
          </cell>
          <cell r="Y1226">
            <v>44593</v>
          </cell>
        </row>
        <row r="1227">
          <cell r="A1227">
            <v>25109</v>
          </cell>
          <cell r="B1227">
            <v>4125000</v>
          </cell>
          <cell r="D1227">
            <v>2370782</v>
          </cell>
          <cell r="E1227">
            <v>2283990</v>
          </cell>
          <cell r="F1227">
            <v>86792</v>
          </cell>
          <cell r="G1227">
            <v>100125256</v>
          </cell>
          <cell r="H1227" t="str">
            <v>KRONES Aktiengesellschaft</v>
          </cell>
          <cell r="I1227">
            <v>70</v>
          </cell>
          <cell r="J1227" t="str">
            <v>Albania</v>
          </cell>
          <cell r="K1227">
            <v>35332</v>
          </cell>
          <cell r="L1227" t="str">
            <v>Lajthiza Invest Sha.</v>
          </cell>
          <cell r="M1227">
            <v>44706</v>
          </cell>
          <cell r="N1227" t="str">
            <v>G</v>
          </cell>
          <cell r="O1227" t="str">
            <v>Lieferung, Montage und Inbetriebnahme einer PET Abfüllanlage</v>
          </cell>
          <cell r="P1227">
            <v>70402</v>
          </cell>
          <cell r="Q1227" t="str">
            <v>Maschinen für das Ernährungsgewerbe</v>
          </cell>
          <cell r="R1227">
            <v>7</v>
          </cell>
          <cell r="S1227" t="str">
            <v>Agrarsektor und Nahrungsmittelindustrie</v>
          </cell>
          <cell r="T1227">
            <v>704</v>
          </cell>
          <cell r="U1227" t="str">
            <v>Maschinenbau Agrarsektor und Nahrungsmittelindustrie</v>
          </cell>
          <cell r="Y1227">
            <v>44773</v>
          </cell>
        </row>
        <row r="1228">
          <cell r="A1228">
            <v>313468900241</v>
          </cell>
          <cell r="B1228">
            <v>11438141</v>
          </cell>
          <cell r="D1228">
            <v>2374221.71</v>
          </cell>
          <cell r="E1228">
            <v>2274009.9500000002</v>
          </cell>
          <cell r="F1228">
            <v>100211.75999999978</v>
          </cell>
          <cell r="G1228">
            <v>100313468</v>
          </cell>
          <cell r="H1228" t="str">
            <v>Export Credits Guarantee Department (ECGD)</v>
          </cell>
          <cell r="I1228">
            <v>512</v>
          </cell>
          <cell r="J1228" t="str">
            <v>Chile</v>
          </cell>
          <cell r="K1228">
            <v>351206764</v>
          </cell>
          <cell r="L1228" t="str">
            <v>LATAM Airlines Group S.A.</v>
          </cell>
          <cell r="M1228">
            <v>41583</v>
          </cell>
          <cell r="N1228" t="str">
            <v>ABG Darlehen</v>
          </cell>
          <cell r="O1228" t="str">
            <v>1 Airbus A320-200 Fz. mit CFMI-Triebwerken (MSN 5643)</v>
          </cell>
          <cell r="P1228">
            <v>50621</v>
          </cell>
          <cell r="Q1228" t="str">
            <v>Airbusse</v>
          </cell>
          <cell r="R1228">
            <v>5</v>
          </cell>
          <cell r="S1228" t="str">
            <v>Transport / Infrastruktur</v>
          </cell>
          <cell r="T1228">
            <v>506</v>
          </cell>
          <cell r="U1228" t="str">
            <v>Flugzeuge</v>
          </cell>
        </row>
        <row r="1229">
          <cell r="A1229">
            <v>17344</v>
          </cell>
          <cell r="B1229">
            <v>3599900</v>
          </cell>
          <cell r="D1229">
            <v>2497498.5399999996</v>
          </cell>
          <cell r="E1229">
            <v>2269486.7799999998</v>
          </cell>
          <cell r="F1229">
            <v>228011.75999999978</v>
          </cell>
          <cell r="G1229">
            <v>100384085</v>
          </cell>
          <cell r="H1229" t="str">
            <v>Saurer Spinning Solutions GmbH &amp; Co. KG</v>
          </cell>
          <cell r="I1229">
            <v>720</v>
          </cell>
          <cell r="J1229" t="str">
            <v>China</v>
          </cell>
          <cell r="K1229">
            <v>27751</v>
          </cell>
          <cell r="L1229" t="str">
            <v>Jiangxi Weimian Textile Co., Ltd.</v>
          </cell>
          <cell r="M1229">
            <v>44258</v>
          </cell>
          <cell r="N1229" t="str">
            <v>G</v>
          </cell>
          <cell r="O1229" t="str">
            <v>Lieferung, Montage und Inbetriebnahme von 5 Rotorspinnmaschi nen; davon Liefertranche I: Maschinen 1-3; davon Liefertranc he II: Maschinen 4-5</v>
          </cell>
          <cell r="P1229">
            <v>60505</v>
          </cell>
          <cell r="Q1229" t="str">
            <v>Textilmaschinen</v>
          </cell>
          <cell r="R1229">
            <v>6</v>
          </cell>
          <cell r="S1229" t="str">
            <v>Papier-, Holz-, Leder- und Textilindustrie</v>
          </cell>
          <cell r="T1229">
            <v>605</v>
          </cell>
          <cell r="U1229" t="str">
            <v>Maschinenbau Papier-, Holz-, Leder- und Textilindustrie</v>
          </cell>
          <cell r="Y1229">
            <v>44500</v>
          </cell>
        </row>
        <row r="1230">
          <cell r="A1230">
            <v>313468900227</v>
          </cell>
          <cell r="B1230">
            <v>12059427</v>
          </cell>
          <cell r="D1230">
            <v>2492353.4300000002</v>
          </cell>
          <cell r="E1230">
            <v>2265358.17</v>
          </cell>
          <cell r="F1230">
            <v>226995.26000000024</v>
          </cell>
          <cell r="G1230">
            <v>100313468</v>
          </cell>
          <cell r="H1230" t="str">
            <v>Export Credits Guarantee Department (ECGD)</v>
          </cell>
          <cell r="I1230">
            <v>664</v>
          </cell>
          <cell r="J1230" t="str">
            <v>India</v>
          </cell>
          <cell r="K1230">
            <v>366415770</v>
          </cell>
          <cell r="L1230" t="str">
            <v>Interglobe Aviation Pte. Ltd.</v>
          </cell>
          <cell r="M1230">
            <v>41648</v>
          </cell>
          <cell r="N1230" t="str">
            <v>ABG Darlehen</v>
          </cell>
          <cell r="O1230" t="str">
            <v>1 Airbus A 320-200 Fz. mit IAE-Triebwerken (MSN 5537)</v>
          </cell>
          <cell r="P1230">
            <v>50621</v>
          </cell>
          <cell r="Q1230" t="str">
            <v>Airbusse</v>
          </cell>
          <cell r="R1230">
            <v>5</v>
          </cell>
          <cell r="S1230" t="str">
            <v>Transport / Infrastruktur</v>
          </cell>
          <cell r="T1230">
            <v>506</v>
          </cell>
          <cell r="U1230" t="str">
            <v>Flugzeuge</v>
          </cell>
        </row>
        <row r="1231">
          <cell r="A1231">
            <v>170908901309</v>
          </cell>
          <cell r="B1231">
            <v>5508750</v>
          </cell>
          <cell r="D1231">
            <v>2575524.2000000002</v>
          </cell>
          <cell r="E1231">
            <v>2260251.23</v>
          </cell>
          <cell r="F1231">
            <v>315272.9700000002</v>
          </cell>
          <cell r="G1231">
            <v>100170908</v>
          </cell>
          <cell r="H1231" t="str">
            <v>COMMERZBANK Aktiengesellschaft</v>
          </cell>
          <cell r="I1231">
            <v>42</v>
          </cell>
          <cell r="J1231" t="str">
            <v>Spain</v>
          </cell>
          <cell r="K1231">
            <v>304214666</v>
          </cell>
          <cell r="L1231" t="str">
            <v>Pina S.A.</v>
          </cell>
          <cell r="M1231">
            <v>42977</v>
          </cell>
          <cell r="N1231" t="str">
            <v>FKG</v>
          </cell>
          <cell r="O1231" t="str">
            <v>1 Anlage zur Herstellung von MDP-Platten und ZubehörLieferun g, Installation und Inbetriebnahme</v>
          </cell>
          <cell r="P1231">
            <v>60302</v>
          </cell>
          <cell r="Q1231" t="str">
            <v>Anlagen: Herstellung von Holzwaren</v>
          </cell>
          <cell r="R1231">
            <v>6</v>
          </cell>
          <cell r="S1231" t="str">
            <v>Papier-, Holz-, Leder- und Textilindustrie</v>
          </cell>
          <cell r="T1231">
            <v>603</v>
          </cell>
          <cell r="U1231" t="str">
            <v>Holzverarbeitung</v>
          </cell>
        </row>
        <row r="1232">
          <cell r="A1232">
            <v>320477900250</v>
          </cell>
          <cell r="B1232">
            <v>13158865</v>
          </cell>
          <cell r="D1232">
            <v>2487332.5299999998</v>
          </cell>
          <cell r="E1232">
            <v>2259053.64</v>
          </cell>
          <cell r="F1232">
            <v>228278.88999999966</v>
          </cell>
          <cell r="G1232">
            <v>100320477</v>
          </cell>
          <cell r="H1232" t="str">
            <v>BPIFRANCE ASSURANCE EXPORT</v>
          </cell>
          <cell r="I1232">
            <v>212</v>
          </cell>
          <cell r="J1232" t="str">
            <v>Tunisia</v>
          </cell>
          <cell r="K1232">
            <v>321200103</v>
          </cell>
          <cell r="L1232" t="str">
            <v>Tunisair Ste Tunisienne de L'Air SA</v>
          </cell>
          <cell r="M1232">
            <v>41648</v>
          </cell>
          <cell r="N1232" t="str">
            <v>ABG Darlehen</v>
          </cell>
          <cell r="O1232" t="str">
            <v>1 Airbus A320-200 Fz. mit CFM-Triebwerken (MSN 5474)</v>
          </cell>
          <cell r="P1232">
            <v>50621</v>
          </cell>
          <cell r="Q1232" t="str">
            <v>Airbusse</v>
          </cell>
          <cell r="R1232">
            <v>5</v>
          </cell>
          <cell r="S1232" t="str">
            <v>Transport / Infrastruktur</v>
          </cell>
          <cell r="T1232">
            <v>506</v>
          </cell>
          <cell r="U1232" t="str">
            <v>Flugzeuge</v>
          </cell>
        </row>
        <row r="1233">
          <cell r="A1233">
            <v>22531</v>
          </cell>
          <cell r="B1233">
            <v>3176563</v>
          </cell>
          <cell r="D1233">
            <v>2368228.9299999997</v>
          </cell>
          <cell r="E1233">
            <v>2253986.6999999997</v>
          </cell>
          <cell r="F1233">
            <v>114242.22999999998</v>
          </cell>
          <cell r="G1233">
            <v>100343023</v>
          </cell>
          <cell r="H1233" t="str">
            <v>Oerlikon Textile GmbH &amp; Co. KG</v>
          </cell>
          <cell r="I1233">
            <v>650</v>
          </cell>
          <cell r="J1233" t="str">
            <v>Dubai</v>
          </cell>
          <cell r="K1233">
            <v>365004545</v>
          </cell>
          <cell r="L1233" t="str">
            <v>Standard Carpets Industries LLC (Trade Licence No.: 694001)</v>
          </cell>
          <cell r="M1233">
            <v>44441</v>
          </cell>
          <cell r="N1233" t="str">
            <v>G</v>
          </cell>
          <cell r="O1233" t="str">
            <v>Lieferung einer Teppichgarnanlage einschließlich Montage- un d Inbetriebnahmeüberwachung</v>
          </cell>
          <cell r="P1233">
            <v>60401</v>
          </cell>
          <cell r="Q1233" t="str">
            <v>Anlagen: Herstellung von Textilien</v>
          </cell>
          <cell r="R1233">
            <v>6</v>
          </cell>
          <cell r="S1233" t="str">
            <v>Papier-, Holz-, Leder- und Textilindustrie</v>
          </cell>
          <cell r="T1233">
            <v>604</v>
          </cell>
          <cell r="U1233" t="str">
            <v>Textil- und Lederindustrie</v>
          </cell>
          <cell r="Y1233">
            <v>44803</v>
          </cell>
        </row>
        <row r="1234">
          <cell r="A1234">
            <v>21051</v>
          </cell>
          <cell r="B1234">
            <v>9160000</v>
          </cell>
          <cell r="D1234">
            <v>2251169.4</v>
          </cell>
          <cell r="E1234">
            <v>2251169.4</v>
          </cell>
          <cell r="F1234">
            <v>0</v>
          </cell>
          <cell r="G1234">
            <v>100142672</v>
          </cell>
          <cell r="H1234" t="str">
            <v>SMS group GmbH</v>
          </cell>
          <cell r="I1234">
            <v>508</v>
          </cell>
          <cell r="J1234" t="str">
            <v>Brazil</v>
          </cell>
          <cell r="K1234">
            <v>350821981</v>
          </cell>
          <cell r="L1234" t="str">
            <v>ArcelorMittal Brasil S.A.</v>
          </cell>
          <cell r="M1234">
            <v>44376</v>
          </cell>
          <cell r="N1234" t="str">
            <v>G + FG + G GG</v>
          </cell>
          <cell r="O1234" t="str">
            <v>Engineering, Lieferung von Ausrüstungen, technische Dokument ation, Monta-geüberwachung und Inbetriebnahme für eine Rücks pul- und Inspektionslinie</v>
          </cell>
          <cell r="P1234">
            <v>80104</v>
          </cell>
          <cell r="Q1234" t="str">
            <v>Kaltwalzwerke</v>
          </cell>
          <cell r="R1234">
            <v>8</v>
          </cell>
          <cell r="S1234" t="str">
            <v>Verarbeitende Industrie</v>
          </cell>
          <cell r="T1234">
            <v>801</v>
          </cell>
          <cell r="U1234" t="str">
            <v>Metallindustrie</v>
          </cell>
        </row>
        <row r="1235">
          <cell r="A1235">
            <v>313468900240</v>
          </cell>
          <cell r="B1235">
            <v>11435614</v>
          </cell>
          <cell r="D1235">
            <v>2344793.9799999995</v>
          </cell>
          <cell r="E1235">
            <v>2245824.3199999998</v>
          </cell>
          <cell r="F1235">
            <v>98969.659999999683</v>
          </cell>
          <cell r="G1235">
            <v>100313468</v>
          </cell>
          <cell r="H1235" t="str">
            <v>Export Credits Guarantee Department (ECGD)</v>
          </cell>
          <cell r="I1235">
            <v>512</v>
          </cell>
          <cell r="J1235" t="str">
            <v>Chile</v>
          </cell>
          <cell r="K1235">
            <v>351206764</v>
          </cell>
          <cell r="L1235" t="str">
            <v>LATAM Airlines Group S.A.</v>
          </cell>
          <cell r="M1235">
            <v>41578</v>
          </cell>
          <cell r="N1235" t="str">
            <v>ABG Darlehen</v>
          </cell>
          <cell r="O1235" t="str">
            <v>1 Airbus A320-200 Fz. mit CFMI-Triebwerken (MSN 5621)</v>
          </cell>
          <cell r="P1235">
            <v>50621</v>
          </cell>
          <cell r="Q1235" t="str">
            <v>Airbusse</v>
          </cell>
          <cell r="R1235">
            <v>5</v>
          </cell>
          <cell r="S1235" t="str">
            <v>Transport / Infrastruktur</v>
          </cell>
          <cell r="T1235">
            <v>506</v>
          </cell>
          <cell r="U1235" t="str">
            <v>Flugzeuge</v>
          </cell>
        </row>
        <row r="1236">
          <cell r="A1236">
            <v>26681</v>
          </cell>
          <cell r="B1236">
            <v>2613960</v>
          </cell>
          <cell r="D1236">
            <v>2739141.19</v>
          </cell>
          <cell r="E1236">
            <v>2245197.6999999997</v>
          </cell>
          <cell r="F1236">
            <v>493943.49000000022</v>
          </cell>
          <cell r="G1236">
            <v>100101665</v>
          </cell>
          <cell r="H1236" t="str">
            <v>AKA Ausfuhrkredit-Gesellschaft mit beschränkter Haftung</v>
          </cell>
          <cell r="I1236">
            <v>85</v>
          </cell>
          <cell r="J1236" t="str">
            <v>Uzbekistan</v>
          </cell>
          <cell r="K1236">
            <v>308500700</v>
          </cell>
          <cell r="L1236" t="str">
            <v>JSCB Agrobank</v>
          </cell>
          <cell r="M1236">
            <v>44753</v>
          </cell>
          <cell r="N1236" t="str">
            <v>FKG</v>
          </cell>
          <cell r="O1236" t="str">
            <v>Lieferung von 18 MAN LKW mit Schmitz Cargobull Kühlauflieger n</v>
          </cell>
          <cell r="P1236">
            <v>50601</v>
          </cell>
          <cell r="Q1236" t="str">
            <v>Lastkraftwagen</v>
          </cell>
          <cell r="R1236">
            <v>5</v>
          </cell>
          <cell r="S1236" t="str">
            <v>Transport / Infrastruktur</v>
          </cell>
          <cell r="T1236">
            <v>506</v>
          </cell>
          <cell r="U1236" t="str">
            <v>Transportmittel (ohne Flugzeug und Schiff)</v>
          </cell>
        </row>
        <row r="1237">
          <cell r="A1237">
            <v>352247900283</v>
          </cell>
          <cell r="B1237">
            <v>36203158</v>
          </cell>
          <cell r="D1237">
            <v>2512769.98</v>
          </cell>
          <cell r="E1237">
            <v>2238676.58</v>
          </cell>
          <cell r="F1237">
            <v>274093.39999999991</v>
          </cell>
          <cell r="G1237">
            <v>100352247</v>
          </cell>
          <cell r="H1237" t="str">
            <v>KfW IPEX-Bank GmbH</v>
          </cell>
          <cell r="I1237">
            <v>651</v>
          </cell>
          <cell r="J1237" t="str">
            <v>Sharjah</v>
          </cell>
          <cell r="K1237">
            <v>365100915</v>
          </cell>
          <cell r="L1237" t="str">
            <v>Air Arabia PJSC Sharja Freight Center (Cargo) near Sharjah International</v>
          </cell>
          <cell r="M1237">
            <v>41526</v>
          </cell>
          <cell r="N1237" t="str">
            <v>ABG Darlehen</v>
          </cell>
          <cell r="O1237" t="str">
            <v>1 Airbus A320-200 Fz. mit CFMI-Triebwerken (MSN 5718)</v>
          </cell>
          <cell r="P1237">
            <v>50621</v>
          </cell>
          <cell r="Q1237" t="str">
            <v>Airbusse</v>
          </cell>
          <cell r="R1237">
            <v>5</v>
          </cell>
          <cell r="S1237" t="str">
            <v>Transport / Infrastruktur</v>
          </cell>
          <cell r="T1237">
            <v>506</v>
          </cell>
          <cell r="U1237" t="str">
            <v>Flugzeuge</v>
          </cell>
        </row>
        <row r="1238">
          <cell r="A1238">
            <v>313468900249</v>
          </cell>
          <cell r="B1238">
            <v>9183301</v>
          </cell>
          <cell r="D1238">
            <v>2353946.7200000002</v>
          </cell>
          <cell r="E1238">
            <v>2236428.5</v>
          </cell>
          <cell r="F1238">
            <v>117518.2200000002</v>
          </cell>
          <cell r="G1238">
            <v>100313468</v>
          </cell>
          <cell r="H1238" t="str">
            <v>Export Credits Guarantee Department (ECGD)</v>
          </cell>
          <cell r="I1238">
            <v>702</v>
          </cell>
          <cell r="J1238" t="str">
            <v>Malaysia</v>
          </cell>
          <cell r="K1238">
            <v>370205239</v>
          </cell>
          <cell r="L1238" t="str">
            <v>Air Asia Berhad</v>
          </cell>
          <cell r="M1238">
            <v>41647</v>
          </cell>
          <cell r="N1238" t="str">
            <v>ABG Darlehen</v>
          </cell>
          <cell r="O1238" t="str">
            <v>1 Airbus A320-200 Fz. mit CFM-Triebwerken (MSN 5703)</v>
          </cell>
          <cell r="P1238">
            <v>50621</v>
          </cell>
          <cell r="Q1238" t="str">
            <v>Airbusse</v>
          </cell>
          <cell r="R1238">
            <v>5</v>
          </cell>
          <cell r="S1238" t="str">
            <v>Transport / Infrastruktur</v>
          </cell>
          <cell r="T1238">
            <v>506</v>
          </cell>
          <cell r="U1238" t="str">
            <v>Flugzeuge</v>
          </cell>
        </row>
        <row r="1239">
          <cell r="A1239">
            <v>190697900732</v>
          </cell>
          <cell r="B1239">
            <v>6119860</v>
          </cell>
          <cell r="D1239">
            <v>2486102.6800000002</v>
          </cell>
          <cell r="E1239">
            <v>2219734.5499999998</v>
          </cell>
          <cell r="F1239">
            <v>266368.13000000035</v>
          </cell>
          <cell r="G1239">
            <v>100190697</v>
          </cell>
          <cell r="H1239" t="str">
            <v>Landesbank Hessen-Thüringen Girozentrale</v>
          </cell>
          <cell r="I1239">
            <v>52</v>
          </cell>
          <cell r="J1239" t="str">
            <v>Turkey</v>
          </cell>
          <cell r="K1239">
            <v>305200654</v>
          </cell>
          <cell r="L1239" t="str">
            <v>Hayat Kimya Sanayi A.S.</v>
          </cell>
          <cell r="M1239">
            <v>43620</v>
          </cell>
          <cell r="N1239" t="str">
            <v>FKG isol.</v>
          </cell>
          <cell r="O1239" t="str">
            <v>4 Verpackungsmaschinen*Exporteur: Optima nonwovens GmbH, Sch wäbisch Hall</v>
          </cell>
          <cell r="P1239">
            <v>80605</v>
          </cell>
          <cell r="Q1239" t="str">
            <v>Verpackungsmaschinen</v>
          </cell>
          <cell r="R1239">
            <v>8</v>
          </cell>
          <cell r="S1239" t="str">
            <v>Verarbeitende Industrie</v>
          </cell>
          <cell r="T1239">
            <v>806</v>
          </cell>
          <cell r="U1239" t="str">
            <v>Maschinenbau für die verarbeitende Industrie</v>
          </cell>
        </row>
        <row r="1240">
          <cell r="A1240">
            <v>2108</v>
          </cell>
          <cell r="B1240">
            <v>7444077</v>
          </cell>
          <cell r="D1240">
            <v>2316790.58</v>
          </cell>
          <cell r="E1240">
            <v>2216870.44</v>
          </cell>
          <cell r="F1240">
            <v>99920.14000000013</v>
          </cell>
          <cell r="G1240">
            <v>100349683</v>
          </cell>
          <cell r="H1240" t="str">
            <v>GROB-WERKE GmbH &amp; Co. KG</v>
          </cell>
          <cell r="I1240">
            <v>30</v>
          </cell>
          <cell r="J1240" t="str">
            <v>Sweden</v>
          </cell>
          <cell r="K1240">
            <v>12071</v>
          </cell>
          <cell r="L1240" t="str">
            <v>Metallfabriken Ljunghäll AB</v>
          </cell>
          <cell r="M1240">
            <v>43810</v>
          </cell>
          <cell r="N1240" t="str">
            <v>G</v>
          </cell>
          <cell r="O1240" t="str">
            <v>Errichtung einer Bearbeitungsanlage für die Herstellung von Getriebeteilen für Elektro-PersonenkraftwagenHier: Lieferung  von 6 Bearbeitungszentren zur Herstellung von Getriebede-ck eln, Hinterachs- und Vorderachsgehäusen einschl. Leistung</v>
          </cell>
          <cell r="P1240">
            <v>80601</v>
          </cell>
          <cell r="Q1240" t="str">
            <v>Maschinen für Metallerzeugnisse</v>
          </cell>
          <cell r="R1240">
            <v>8</v>
          </cell>
          <cell r="S1240" t="str">
            <v>Verarbeitende Industrie</v>
          </cell>
          <cell r="T1240">
            <v>806</v>
          </cell>
          <cell r="U1240" t="str">
            <v>Maschinenbau für die verarbeitende Industrie</v>
          </cell>
        </row>
        <row r="1241">
          <cell r="A1241">
            <v>182709900802</v>
          </cell>
          <cell r="B1241">
            <v>53988979</v>
          </cell>
          <cell r="D1241">
            <v>2297202.6</v>
          </cell>
          <cell r="E1241">
            <v>2208848.66</v>
          </cell>
          <cell r="F1241">
            <v>88353.939999999944</v>
          </cell>
          <cell r="G1241">
            <v>100182709</v>
          </cell>
          <cell r="H1241" t="str">
            <v>Landesbank Baden-Württemberg</v>
          </cell>
          <cell r="I1241">
            <v>664</v>
          </cell>
          <cell r="J1241" t="str">
            <v>India</v>
          </cell>
          <cell r="K1241">
            <v>366415982</v>
          </cell>
          <cell r="L1241" t="str">
            <v>Wellknown Polyesters Ltd.</v>
          </cell>
          <cell r="M1241">
            <v>40959</v>
          </cell>
          <cell r="N1241" t="str">
            <v>FKG</v>
          </cell>
          <cell r="O1241" t="str">
            <v>1 Polykondensationsanlage,Direktspinn- u. Aufwickelmaschinen</v>
          </cell>
          <cell r="P1241">
            <v>60505</v>
          </cell>
          <cell r="Q1241" t="str">
            <v>Textilmaschinen</v>
          </cell>
          <cell r="R1241">
            <v>6</v>
          </cell>
          <cell r="S1241" t="str">
            <v>Papier-, Holz-, Leder- und Textilindustrie</v>
          </cell>
          <cell r="T1241">
            <v>605</v>
          </cell>
          <cell r="U1241" t="str">
            <v>Maschinenbau Papier-, Holz-, Leder- und Textilindustrie</v>
          </cell>
        </row>
        <row r="1242">
          <cell r="A1242">
            <v>313468900226</v>
          </cell>
          <cell r="B1242">
            <v>11972833</v>
          </cell>
          <cell r="D1242">
            <v>2423753.5399999996</v>
          </cell>
          <cell r="E1242">
            <v>2208272.2899999996</v>
          </cell>
          <cell r="F1242">
            <v>215481.25</v>
          </cell>
          <cell r="G1242">
            <v>100313468</v>
          </cell>
          <cell r="H1242" t="str">
            <v>Export Credits Guarantee Department (ECGD)</v>
          </cell>
          <cell r="I1242">
            <v>664</v>
          </cell>
          <cell r="J1242" t="str">
            <v>India</v>
          </cell>
          <cell r="K1242">
            <v>366415770</v>
          </cell>
          <cell r="L1242" t="str">
            <v>Interglobe Aviation Pte. Ltd.</v>
          </cell>
          <cell r="M1242">
            <v>41648</v>
          </cell>
          <cell r="N1242" t="str">
            <v>ABG Darlehen</v>
          </cell>
          <cell r="O1242" t="str">
            <v>1 Airbus A320-200 Fz. mit IAE-Triebwerken (MSN 5507)</v>
          </cell>
          <cell r="P1242">
            <v>50621</v>
          </cell>
          <cell r="Q1242" t="str">
            <v>Airbusse</v>
          </cell>
          <cell r="R1242">
            <v>5</v>
          </cell>
          <cell r="S1242" t="str">
            <v>Transport / Infrastruktur</v>
          </cell>
          <cell r="T1242">
            <v>506</v>
          </cell>
          <cell r="U1242" t="str">
            <v>Flugzeuge</v>
          </cell>
        </row>
        <row r="1243">
          <cell r="A1243">
            <v>12164</v>
          </cell>
          <cell r="B1243">
            <v>4499358</v>
          </cell>
          <cell r="D1243">
            <v>2378340.9500000007</v>
          </cell>
          <cell r="E1243">
            <v>2203026.4000000004</v>
          </cell>
          <cell r="F1243">
            <v>175314.55000000028</v>
          </cell>
          <cell r="G1243">
            <v>100385492</v>
          </cell>
          <cell r="H1243" t="str">
            <v>Wirtgen Road Technologies GmbH</v>
          </cell>
          <cell r="I1243">
            <v>644</v>
          </cell>
          <cell r="J1243" t="str">
            <v>Qatar</v>
          </cell>
          <cell r="K1243">
            <v>364401202</v>
          </cell>
          <cell r="L1243" t="str">
            <v>InfraRoad Trading &amp; Contracting Co. LLC</v>
          </cell>
          <cell r="M1243">
            <v>44131</v>
          </cell>
          <cell r="N1243" t="str">
            <v>G</v>
          </cell>
          <cell r="O1243" t="str">
            <v>Lieferung von Straßenbaumaschinen:1 Straßenfräse, 7 Straßenf ertiger, 20 Straßenwalzen, 1 Asphalt-Anlage</v>
          </cell>
          <cell r="P1243">
            <v>51101</v>
          </cell>
          <cell r="Q1243" t="str">
            <v>Bau- und Baustoffmaschinen</v>
          </cell>
          <cell r="R1243">
            <v>5</v>
          </cell>
          <cell r="S1243" t="str">
            <v>Transport / Infrastruktur</v>
          </cell>
          <cell r="T1243">
            <v>511</v>
          </cell>
          <cell r="U1243" t="str">
            <v>Maschinenbau Infrastruktur</v>
          </cell>
        </row>
        <row r="1244">
          <cell r="A1244">
            <v>182709901059</v>
          </cell>
          <cell r="B1244">
            <v>9497950</v>
          </cell>
          <cell r="D1244">
            <v>2422892.17</v>
          </cell>
          <cell r="E1244">
            <v>2202629.2599999998</v>
          </cell>
          <cell r="F1244">
            <v>220262.91000000015</v>
          </cell>
          <cell r="G1244">
            <v>100182709</v>
          </cell>
          <cell r="H1244" t="str">
            <v>Landesbank Baden-Württemberg</v>
          </cell>
          <cell r="I1244">
            <v>800</v>
          </cell>
          <cell r="J1244" t="str">
            <v>Australia</v>
          </cell>
          <cell r="K1244">
            <v>380005321</v>
          </cell>
          <cell r="L1244" t="str">
            <v>IVE Group Australia Pty. Ltd.</v>
          </cell>
          <cell r="M1244">
            <v>42930</v>
          </cell>
          <cell r="N1244" t="str">
            <v>FKG</v>
          </cell>
          <cell r="O1244" t="str">
            <v>1 Rollenoffset Rotationsdruckmaschine</v>
          </cell>
          <cell r="P1244">
            <v>60503</v>
          </cell>
          <cell r="Q1244" t="str">
            <v>Druckmaschinen</v>
          </cell>
          <cell r="R1244">
            <v>6</v>
          </cell>
          <cell r="S1244" t="str">
            <v>Papier-, Holz-, Leder- und Textilindustrie</v>
          </cell>
          <cell r="T1244">
            <v>605</v>
          </cell>
          <cell r="U1244" t="str">
            <v>Maschinenbau Papier-, Holz-, Leder- und Textilindustrie</v>
          </cell>
        </row>
        <row r="1245">
          <cell r="A1245">
            <v>182709901098</v>
          </cell>
          <cell r="B1245">
            <v>5961842</v>
          </cell>
          <cell r="D1245">
            <v>2424817.42</v>
          </cell>
          <cell r="E1245">
            <v>2196819.9299999997</v>
          </cell>
          <cell r="F1245">
            <v>227997.49000000022</v>
          </cell>
          <cell r="G1245">
            <v>100182709</v>
          </cell>
          <cell r="H1245" t="str">
            <v>Landesbank Baden-Württemberg</v>
          </cell>
          <cell r="I1245">
            <v>81</v>
          </cell>
          <cell r="J1245" t="str">
            <v>Russia</v>
          </cell>
          <cell r="K1245">
            <v>308116500</v>
          </cell>
          <cell r="L1245" t="str">
            <v>International Limited Liability Company SUEK Ltd.</v>
          </cell>
          <cell r="M1245">
            <v>43628</v>
          </cell>
          <cell r="N1245" t="str">
            <v>FKG isol.</v>
          </cell>
          <cell r="O1245" t="str">
            <v>Kohleförderanlage: 1 Streb- + 1 Streckenförderer, 1 Brecher, 1 Automatisierungs- + Visualisierungssystem + 1 Bandübergabe station, einschl. Montage- und Inbetriebnahmeüberwachung*Exp orteur: Caterpillar Global Mining Europe GmbH, Lünen.</v>
          </cell>
          <cell r="P1245">
            <v>10101</v>
          </cell>
          <cell r="Q1245" t="str">
            <v>Anlagen: Abbau von Kohle</v>
          </cell>
          <cell r="R1245">
            <v>1</v>
          </cell>
          <cell r="S1245" t="str">
            <v>Bergbau, inkl. Verarbeitung</v>
          </cell>
          <cell r="T1245">
            <v>101</v>
          </cell>
          <cell r="U1245" t="str">
            <v>Bergbau untertage</v>
          </cell>
        </row>
        <row r="1246">
          <cell r="A1246">
            <v>601817900014</v>
          </cell>
          <cell r="B1246">
            <v>3840000</v>
          </cell>
          <cell r="D1246">
            <v>2849120.48</v>
          </cell>
          <cell r="E1246">
            <v>2191631.1199999996</v>
          </cell>
          <cell r="F1246">
            <v>657489.36000000034</v>
          </cell>
          <cell r="G1246">
            <v>100601817</v>
          </cell>
          <cell r="H1246" t="str">
            <v>Landesbank Baden-Württemberg, Singapore Branch</v>
          </cell>
          <cell r="I1246">
            <v>700</v>
          </cell>
          <cell r="J1246" t="str">
            <v>Indonesia</v>
          </cell>
          <cell r="K1246">
            <v>370007624</v>
          </cell>
          <cell r="L1246" t="str">
            <v>PT Trias Toyobo Astria</v>
          </cell>
          <cell r="M1246">
            <v>43229</v>
          </cell>
          <cell r="N1246" t="str">
            <v>FKG</v>
          </cell>
          <cell r="O1246" t="str">
            <v>2 Primärschneidemaschinen</v>
          </cell>
          <cell r="P1246">
            <v>80603</v>
          </cell>
          <cell r="Q1246" t="str">
            <v>Maschinen für Kunststoffindustrie</v>
          </cell>
          <cell r="R1246">
            <v>8</v>
          </cell>
          <cell r="S1246" t="str">
            <v>Verarbeitende Industrie</v>
          </cell>
          <cell r="T1246">
            <v>806</v>
          </cell>
          <cell r="U1246" t="str">
            <v>Maschinenbau für die verarbeitende Industrie</v>
          </cell>
        </row>
        <row r="1247">
          <cell r="A1247">
            <v>352247900284</v>
          </cell>
          <cell r="B1247">
            <v>35525598</v>
          </cell>
          <cell r="D1247">
            <v>2458313.04</v>
          </cell>
          <cell r="E1247">
            <v>2190129.88</v>
          </cell>
          <cell r="F1247">
            <v>268183.16000000015</v>
          </cell>
          <cell r="G1247">
            <v>100352247</v>
          </cell>
          <cell r="H1247" t="str">
            <v>KfW IPEX-Bank GmbH</v>
          </cell>
          <cell r="I1247">
            <v>651</v>
          </cell>
          <cell r="J1247" t="str">
            <v>Sharjah</v>
          </cell>
          <cell r="K1247">
            <v>365100915</v>
          </cell>
          <cell r="L1247" t="str">
            <v>Air Arabia PJSC Sharja Freight Center (Cargo) near Sharjah International</v>
          </cell>
          <cell r="M1247">
            <v>41543</v>
          </cell>
          <cell r="N1247" t="str">
            <v>ABG Darlehen</v>
          </cell>
          <cell r="O1247" t="str">
            <v>1 Airbus A320-200 Fz. mit CFMI-Triebwerken (MSN 5772)</v>
          </cell>
          <cell r="P1247">
            <v>50621</v>
          </cell>
          <cell r="Q1247" t="str">
            <v>Airbusse</v>
          </cell>
          <cell r="R1247">
            <v>5</v>
          </cell>
          <cell r="S1247" t="str">
            <v>Transport / Infrastruktur</v>
          </cell>
          <cell r="T1247">
            <v>506</v>
          </cell>
          <cell r="U1247" t="str">
            <v>Flugzeuge</v>
          </cell>
        </row>
        <row r="1248">
          <cell r="A1248">
            <v>26699</v>
          </cell>
          <cell r="B1248">
            <v>3159770</v>
          </cell>
          <cell r="D1248">
            <v>2312115.1100000003</v>
          </cell>
          <cell r="E1248">
            <v>2183815.35</v>
          </cell>
          <cell r="F1248">
            <v>128299.76000000024</v>
          </cell>
          <cell r="G1248">
            <v>100149073</v>
          </cell>
          <cell r="H1248" t="str">
            <v>Windmöller &amp; Hölscher KG</v>
          </cell>
          <cell r="I1248">
            <v>720</v>
          </cell>
          <cell r="J1248" t="str">
            <v>China</v>
          </cell>
          <cell r="K1248">
            <v>39095</v>
          </cell>
          <cell r="L1248" t="str">
            <v>Onuoxin (Shanghai) Technology Development Co., Ltd.</v>
          </cell>
          <cell r="M1248">
            <v>44719</v>
          </cell>
          <cell r="N1248" t="str">
            <v>G</v>
          </cell>
          <cell r="O1248" t="str">
            <v>Lieferung und Montage einer Flexodruckmaschine</v>
          </cell>
          <cell r="P1248">
            <v>80605</v>
          </cell>
          <cell r="Q1248" t="str">
            <v>Verpackungsmaschinen</v>
          </cell>
          <cell r="R1248">
            <v>8</v>
          </cell>
          <cell r="S1248" t="str">
            <v>Verarbeitende Industrie</v>
          </cell>
          <cell r="T1248">
            <v>806</v>
          </cell>
          <cell r="U1248" t="str">
            <v>Maschinenbau für die verarbeitende Industrie</v>
          </cell>
          <cell r="Y1248">
            <v>44895</v>
          </cell>
        </row>
        <row r="1249">
          <cell r="A1249">
            <v>601885900002</v>
          </cell>
          <cell r="B1249">
            <v>42054325</v>
          </cell>
          <cell r="D1249">
            <v>2247813.4699999997</v>
          </cell>
          <cell r="E1249">
            <v>2182656.09</v>
          </cell>
          <cell r="F1249">
            <v>65157.379999999888</v>
          </cell>
          <cell r="G1249">
            <v>27872</v>
          </cell>
          <cell r="H1249" t="str">
            <v>Deutsche Pfandbriefbank AG</v>
          </cell>
          <cell r="I1249">
            <v>78</v>
          </cell>
          <cell r="J1249" t="str">
            <v>Kazakhstan</v>
          </cell>
          <cell r="K1249">
            <v>307801001</v>
          </cell>
          <cell r="L1249" t="str">
            <v>AO Eyr Astana (Air Astana)</v>
          </cell>
          <cell r="M1249">
            <v>41386</v>
          </cell>
          <cell r="N1249" t="str">
            <v>ABG Darlehen</v>
          </cell>
          <cell r="O1249" t="str">
            <v>1 Airbus A 321-200 Fz. mit IAE-Triebwerken (MSN 5404)</v>
          </cell>
          <cell r="P1249">
            <v>50621</v>
          </cell>
          <cell r="Q1249" t="str">
            <v>Airbusse</v>
          </cell>
          <cell r="R1249">
            <v>5</v>
          </cell>
          <cell r="S1249" t="str">
            <v>Transport / Infrastruktur</v>
          </cell>
          <cell r="T1249">
            <v>506</v>
          </cell>
          <cell r="U1249" t="str">
            <v>Flugzeuge</v>
          </cell>
        </row>
        <row r="1250">
          <cell r="A1250">
            <v>182709901122</v>
          </cell>
          <cell r="B1250">
            <v>5470161</v>
          </cell>
          <cell r="D1250">
            <v>2483569.2400000002</v>
          </cell>
          <cell r="E1250">
            <v>2178569.5</v>
          </cell>
          <cell r="F1250">
            <v>304999.74000000022</v>
          </cell>
          <cell r="G1250">
            <v>100182709</v>
          </cell>
          <cell r="H1250" t="str">
            <v>Landesbank Baden-Württemberg</v>
          </cell>
          <cell r="I1250">
            <v>81</v>
          </cell>
          <cell r="J1250" t="str">
            <v>Russia</v>
          </cell>
          <cell r="K1250">
            <v>308116500</v>
          </cell>
          <cell r="L1250" t="str">
            <v>International Limited Liability Company SUEK Ltd.</v>
          </cell>
          <cell r="M1250">
            <v>43739</v>
          </cell>
          <cell r="N1250" t="str">
            <v>FKG isol.</v>
          </cell>
          <cell r="O1250" t="str">
            <v>5 Bohranlagen mit Zubehör, einschl. Montage + Inbetriebnahme Ausfuhrgenehmigungspflichtig (Ausfuhrgenehmigungs liegt vor) Exporteur: PRAKLA Bohrtechnik GmbH, Peine</v>
          </cell>
          <cell r="P1250">
            <v>10199</v>
          </cell>
          <cell r="Q1250" t="str">
            <v>Zubehör/ Ersatzteile</v>
          </cell>
          <cell r="R1250">
            <v>1</v>
          </cell>
          <cell r="S1250" t="str">
            <v>Bergbau, inkl. Verarbeitung</v>
          </cell>
          <cell r="T1250">
            <v>101</v>
          </cell>
          <cell r="U1250" t="str">
            <v>Bergbau untertage</v>
          </cell>
        </row>
        <row r="1251">
          <cell r="A1251">
            <v>13375</v>
          </cell>
          <cell r="B1251">
            <v>3250000</v>
          </cell>
          <cell r="D1251">
            <v>2573309.06</v>
          </cell>
          <cell r="E1251">
            <v>2167823.37</v>
          </cell>
          <cell r="F1251">
            <v>405485.68999999994</v>
          </cell>
          <cell r="G1251">
            <v>100182709</v>
          </cell>
          <cell r="H1251" t="str">
            <v>Landesbank Baden-Württemberg</v>
          </cell>
          <cell r="I1251">
            <v>650</v>
          </cell>
          <cell r="J1251" t="str">
            <v>Dubai</v>
          </cell>
          <cell r="K1251">
            <v>365004330</v>
          </cell>
          <cell r="L1251" t="str">
            <v>Al Mutawa Equipment Rental LLC</v>
          </cell>
          <cell r="M1251">
            <v>44228</v>
          </cell>
          <cell r="N1251" t="str">
            <v>FKG</v>
          </cell>
          <cell r="O1251" t="str">
            <v>Lieferung von 4 All-Terrain Kranen</v>
          </cell>
          <cell r="P1251">
            <v>50643</v>
          </cell>
          <cell r="Q1251" t="str">
            <v>Krane/Hebezeuge/Fördermittel</v>
          </cell>
          <cell r="R1251">
            <v>5</v>
          </cell>
          <cell r="S1251" t="str">
            <v>Transport / Infrastruktur</v>
          </cell>
          <cell r="T1251">
            <v>506</v>
          </cell>
          <cell r="U1251" t="str">
            <v>Transportmittel (ohne Flugzeug und Schiff)</v>
          </cell>
        </row>
        <row r="1252">
          <cell r="A1252">
            <v>313468900235</v>
          </cell>
          <cell r="B1252">
            <v>11525517</v>
          </cell>
          <cell r="D1252">
            <v>2261730.29</v>
          </cell>
          <cell r="E1252">
            <v>2166266.59</v>
          </cell>
          <cell r="F1252">
            <v>95463.700000000186</v>
          </cell>
          <cell r="G1252">
            <v>100313468</v>
          </cell>
          <cell r="H1252" t="str">
            <v>Export Credits Guarantee Department (ECGD)</v>
          </cell>
          <cell r="I1252">
            <v>512</v>
          </cell>
          <cell r="J1252" t="str">
            <v>Chile</v>
          </cell>
          <cell r="K1252">
            <v>351206764</v>
          </cell>
          <cell r="L1252" t="str">
            <v>LATAM Airlines Group S.A.</v>
          </cell>
          <cell r="M1252">
            <v>41438</v>
          </cell>
          <cell r="N1252" t="str">
            <v>ABG Darlehen</v>
          </cell>
          <cell r="O1252" t="str">
            <v>1 Airbus A320-200 Fz. mit CFMI-Triebwerken (MSN 5554)</v>
          </cell>
          <cell r="P1252">
            <v>50621</v>
          </cell>
          <cell r="Q1252" t="str">
            <v>Airbusse</v>
          </cell>
          <cell r="R1252">
            <v>5</v>
          </cell>
          <cell r="S1252" t="str">
            <v>Transport / Infrastruktur</v>
          </cell>
          <cell r="T1252">
            <v>506</v>
          </cell>
          <cell r="U1252" t="str">
            <v>Flugzeuge</v>
          </cell>
        </row>
        <row r="1253">
          <cell r="A1253">
            <v>182709901111</v>
          </cell>
          <cell r="B1253">
            <v>3778000</v>
          </cell>
          <cell r="D1253">
            <v>2808501.44</v>
          </cell>
          <cell r="E1253">
            <v>2160424.23</v>
          </cell>
          <cell r="F1253">
            <v>648077.21</v>
          </cell>
          <cell r="G1253">
            <v>100182709</v>
          </cell>
          <cell r="H1253" t="str">
            <v>Landesbank Baden-Württemberg</v>
          </cell>
          <cell r="I1253">
            <v>508</v>
          </cell>
          <cell r="J1253" t="str">
            <v>Brazil</v>
          </cell>
          <cell r="K1253">
            <v>350821692</v>
          </cell>
          <cell r="L1253" t="str">
            <v>Cervejaria Petropolis S/A</v>
          </cell>
          <cell r="M1253">
            <v>43503</v>
          </cell>
          <cell r="N1253" t="str">
            <v>FKG</v>
          </cell>
          <cell r="O1253" t="str">
            <v>Lieferung einer Einweg PET-Abfüllanlage für Soft Drinks</v>
          </cell>
          <cell r="P1253">
            <v>70205</v>
          </cell>
          <cell r="Q1253" t="str">
            <v>Anlagen: Herstellung von Getränken</v>
          </cell>
          <cell r="R1253">
            <v>7</v>
          </cell>
          <cell r="S1253" t="str">
            <v>Agrarsektor und Nahrungsmittelindustrie</v>
          </cell>
          <cell r="T1253">
            <v>702</v>
          </cell>
          <cell r="U1253" t="str">
            <v>Anlagen zur Nahrungsmittelverarbeitung</v>
          </cell>
        </row>
        <row r="1254">
          <cell r="A1254">
            <v>31327</v>
          </cell>
          <cell r="B1254">
            <v>2850000</v>
          </cell>
          <cell r="D1254">
            <v>2158689.75</v>
          </cell>
          <cell r="E1254">
            <v>2158689.75</v>
          </cell>
          <cell r="F1254">
            <v>0</v>
          </cell>
          <cell r="G1254">
            <v>100521684</v>
          </cell>
          <cell r="H1254" t="str">
            <v>Koenig &amp; Bauer Sheetfed AG &amp; Co. KG</v>
          </cell>
          <cell r="I1254">
            <v>508</v>
          </cell>
          <cell r="J1254" t="str">
            <v>Brazil</v>
          </cell>
          <cell r="K1254">
            <v>350811492</v>
          </cell>
          <cell r="L1254" t="str">
            <v>Brasilgrafica SA Industria e Comercio</v>
          </cell>
          <cell r="M1254">
            <v>44914</v>
          </cell>
          <cell r="N1254" t="str">
            <v>G/CCE</v>
          </cell>
          <cell r="O1254" t="str">
            <v>Lieferung einer Bogenoffsetdruckmaschine</v>
          </cell>
          <cell r="P1254">
            <v>60503</v>
          </cell>
          <cell r="Q1254" t="str">
            <v>Druckmaschinen</v>
          </cell>
          <cell r="R1254">
            <v>6</v>
          </cell>
          <cell r="S1254" t="str">
            <v>Papier-, Holz-, Leder- und Textilindustrie</v>
          </cell>
          <cell r="T1254">
            <v>605</v>
          </cell>
          <cell r="U1254" t="str">
            <v>Maschinenbau Papier-, Holz-, Leder- und Textilindustrie</v>
          </cell>
          <cell r="V1254" t="str">
            <v>V99.01.01.</v>
          </cell>
          <cell r="W1254" t="str">
            <v>Keine der genannten bzw.nicht zutreffend</v>
          </cell>
        </row>
        <row r="1255">
          <cell r="A1255">
            <v>182709900785</v>
          </cell>
          <cell r="B1255">
            <v>19139119</v>
          </cell>
          <cell r="D1255">
            <v>2270931.2000000002</v>
          </cell>
          <cell r="E1255">
            <v>2158026.54</v>
          </cell>
          <cell r="F1255">
            <v>112904.66000000015</v>
          </cell>
          <cell r="G1255">
            <v>100182709</v>
          </cell>
          <cell r="H1255" t="str">
            <v>Landesbank Baden-Württemberg</v>
          </cell>
          <cell r="I1255">
            <v>664</v>
          </cell>
          <cell r="J1255" t="str">
            <v>India</v>
          </cell>
          <cell r="K1255">
            <v>366416102</v>
          </cell>
          <cell r="L1255" t="str">
            <v>Sanathan Textiles Pvt. Ltd.</v>
          </cell>
          <cell r="M1255">
            <v>40952</v>
          </cell>
          <cell r="N1255" t="str">
            <v>FKG</v>
          </cell>
          <cell r="O1255" t="str">
            <v>PET-POY und PET-FDY Direktspinn- und Aufwickelmaschinen</v>
          </cell>
          <cell r="P1255">
            <v>60505</v>
          </cell>
          <cell r="Q1255" t="str">
            <v>Textilmaschinen</v>
          </cell>
          <cell r="R1255">
            <v>6</v>
          </cell>
          <cell r="S1255" t="str">
            <v>Papier-, Holz-, Leder- und Textilindustrie</v>
          </cell>
          <cell r="T1255">
            <v>605</v>
          </cell>
          <cell r="U1255" t="str">
            <v>Maschinenbau Papier-, Holz-, Leder- und Textilindustrie</v>
          </cell>
        </row>
        <row r="1256">
          <cell r="A1256">
            <v>600568900047</v>
          </cell>
          <cell r="B1256">
            <v>76178185</v>
          </cell>
          <cell r="D1256">
            <v>2258338.83</v>
          </cell>
          <cell r="E1256">
            <v>2156031.08</v>
          </cell>
          <cell r="F1256">
            <v>102307.75</v>
          </cell>
          <cell r="G1256">
            <v>100600568</v>
          </cell>
          <cell r="H1256" t="str">
            <v>Crédit Agricole Corporate and Investment Bank</v>
          </cell>
          <cell r="I1256">
            <v>720</v>
          </cell>
          <cell r="J1256" t="str">
            <v>China</v>
          </cell>
          <cell r="K1256">
            <v>372000299</v>
          </cell>
          <cell r="L1256" t="str">
            <v>China Eastern Airlines Corporation Ltd.</v>
          </cell>
          <cell r="M1256">
            <v>41240</v>
          </cell>
          <cell r="N1256" t="str">
            <v>ABG Darlehen</v>
          </cell>
          <cell r="O1256" t="str">
            <v>1 Airbus A 330-200 Fz. mit RR-Triebwerken (MSN 1262)</v>
          </cell>
          <cell r="P1256">
            <v>50621</v>
          </cell>
          <cell r="Q1256" t="str">
            <v>Airbusse</v>
          </cell>
          <cell r="R1256">
            <v>5</v>
          </cell>
          <cell r="S1256" t="str">
            <v>Transport / Infrastruktur</v>
          </cell>
          <cell r="T1256">
            <v>506</v>
          </cell>
          <cell r="U1256" t="str">
            <v>Flugzeuge</v>
          </cell>
        </row>
        <row r="1257">
          <cell r="A1257">
            <v>182709900978</v>
          </cell>
          <cell r="B1257">
            <v>19840377</v>
          </cell>
          <cell r="D1257">
            <v>2296569.5299999998</v>
          </cell>
          <cell r="E1257">
            <v>2149154.63</v>
          </cell>
          <cell r="F1257">
            <v>147414.89999999991</v>
          </cell>
          <cell r="G1257">
            <v>100182709</v>
          </cell>
          <cell r="H1257" t="str">
            <v>Landesbank Baden-Württemberg</v>
          </cell>
          <cell r="I1257">
            <v>52</v>
          </cell>
          <cell r="J1257" t="str">
            <v>Turkey</v>
          </cell>
          <cell r="K1257">
            <v>305210792</v>
          </cell>
          <cell r="L1257" t="str">
            <v>Durmazlar Makina San. ve Tic. A.S.</v>
          </cell>
          <cell r="M1257">
            <v>42353</v>
          </cell>
          <cell r="N1257" t="str">
            <v>FKG</v>
          </cell>
          <cell r="O1257" t="str">
            <v>58 Komponentensets (Traktion + Steuerung) für Hochflurbahnen zzgl. Ersatzteile, sowie 9 Komponentensets (Traktion) fürNie derflurbahnen</v>
          </cell>
          <cell r="P1257">
            <v>50503</v>
          </cell>
          <cell r="Q1257" t="str">
            <v>Anlagen: Bau von Schienenfahrzeugen</v>
          </cell>
          <cell r="R1257">
            <v>5</v>
          </cell>
          <cell r="S1257" t="str">
            <v>Transport / Infrastruktur</v>
          </cell>
          <cell r="T1257">
            <v>505</v>
          </cell>
          <cell r="U1257" t="str">
            <v>Anlagen zum Bau von Transportmitteln</v>
          </cell>
        </row>
        <row r="1258">
          <cell r="A1258">
            <v>182709901078</v>
          </cell>
          <cell r="B1258">
            <v>7892363</v>
          </cell>
          <cell r="D1258">
            <v>2363299.3199999998</v>
          </cell>
          <cell r="E1258">
            <v>2148453.91</v>
          </cell>
          <cell r="F1258">
            <v>214845.40999999968</v>
          </cell>
          <cell r="G1258">
            <v>100182709</v>
          </cell>
          <cell r="H1258" t="str">
            <v>Landesbank Baden-Württemberg</v>
          </cell>
          <cell r="I1258">
            <v>85</v>
          </cell>
          <cell r="J1258" t="str">
            <v>Uzbekistan</v>
          </cell>
          <cell r="K1258">
            <v>308500033</v>
          </cell>
          <cell r="L1258" t="str">
            <v>National Bank for Foreign Economic Activity of the Republic of Uzbekistan</v>
          </cell>
          <cell r="M1258">
            <v>43062</v>
          </cell>
          <cell r="N1258" t="str">
            <v>FKG</v>
          </cell>
          <cell r="O1258" t="str">
            <v>14 Ringspinnmaschinen,5 Automatische Paketwickler + 4 Rahmen</v>
          </cell>
          <cell r="P1258">
            <v>60505</v>
          </cell>
          <cell r="Q1258" t="str">
            <v>Textilmaschinen</v>
          </cell>
          <cell r="R1258">
            <v>6</v>
          </cell>
          <cell r="S1258" t="str">
            <v>Papier-, Holz-, Leder- und Textilindustrie</v>
          </cell>
          <cell r="T1258">
            <v>605</v>
          </cell>
          <cell r="U1258" t="str">
            <v>Maschinenbau Papier-, Holz-, Leder- und Textilindustrie</v>
          </cell>
        </row>
        <row r="1259">
          <cell r="A1259">
            <v>21443</v>
          </cell>
          <cell r="B1259">
            <v>19299000</v>
          </cell>
          <cell r="D1259">
            <v>2131401</v>
          </cell>
          <cell r="E1259">
            <v>2131401</v>
          </cell>
          <cell r="F1259">
            <v>0</v>
          </cell>
          <cell r="G1259">
            <v>100142672</v>
          </cell>
          <cell r="H1259" t="str">
            <v>SMS group GmbH</v>
          </cell>
          <cell r="I1259">
            <v>720</v>
          </cell>
          <cell r="J1259" t="str">
            <v>China</v>
          </cell>
          <cell r="K1259">
            <v>31980</v>
          </cell>
          <cell r="L1259" t="str">
            <v>Shandong Xinhai Industries Co., Ltd.</v>
          </cell>
          <cell r="M1259">
            <v>44382</v>
          </cell>
          <cell r="N1259" t="str">
            <v>FG + G + G GG</v>
          </cell>
          <cell r="O1259" t="str">
            <v>Lieferung von mechanischen und elektrischen Kernkomponenten für ein Steckelwalzwerk,inklusive Engineering, Training sowi e Montage- und Inbetriebnahmeüberwachung</v>
          </cell>
          <cell r="P1259">
            <v>80601</v>
          </cell>
          <cell r="Q1259" t="str">
            <v>Maschinen für Metallerzeugnisse</v>
          </cell>
          <cell r="R1259">
            <v>8</v>
          </cell>
          <cell r="S1259" t="str">
            <v>Verarbeitende Industrie</v>
          </cell>
          <cell r="T1259">
            <v>806</v>
          </cell>
          <cell r="U1259" t="str">
            <v>Maschinenbau für die verarbeitende Industrie</v>
          </cell>
        </row>
        <row r="1260">
          <cell r="A1260">
            <v>190697900722</v>
          </cell>
          <cell r="B1260">
            <v>6116504</v>
          </cell>
          <cell r="D1260">
            <v>2427200.31</v>
          </cell>
          <cell r="E1260">
            <v>2127861.0099999998</v>
          </cell>
          <cell r="F1260">
            <v>299339.30000000028</v>
          </cell>
          <cell r="G1260">
            <v>100190697</v>
          </cell>
          <cell r="H1260" t="str">
            <v>Landesbank Hessen-Thüringen Girozentrale</v>
          </cell>
          <cell r="I1260">
            <v>52</v>
          </cell>
          <cell r="J1260" t="str">
            <v>Turkey</v>
          </cell>
          <cell r="K1260">
            <v>305223332</v>
          </cell>
          <cell r="L1260" t="str">
            <v>Saf Mensucat San. ve Tic. A.S.</v>
          </cell>
          <cell r="M1260">
            <v>43409</v>
          </cell>
          <cell r="N1260" t="str">
            <v>FKG isol.</v>
          </cell>
          <cell r="O1260" t="str">
            <v>5 Rotor-Spinnmaschine und 1 BaumwollverarbeitungsanlageLiefe rung, Montage inkl. Ersatzteile und Inbetriebnahme*Exporteur : Saurer Spinning Solutions GmbH &amp; Co. KG</v>
          </cell>
          <cell r="P1260">
            <v>60505</v>
          </cell>
          <cell r="Q1260" t="str">
            <v>Textilmaschinen</v>
          </cell>
          <cell r="R1260">
            <v>6</v>
          </cell>
          <cell r="S1260" t="str">
            <v>Papier-, Holz-, Leder- und Textilindustrie</v>
          </cell>
          <cell r="T1260">
            <v>605</v>
          </cell>
          <cell r="U1260" t="str">
            <v>Maschinenbau Papier-, Holz-, Leder- und Textilindustrie</v>
          </cell>
        </row>
        <row r="1261">
          <cell r="A1261">
            <v>182709901024</v>
          </cell>
          <cell r="B1261">
            <v>31415000</v>
          </cell>
          <cell r="D1261">
            <v>2210889.35</v>
          </cell>
          <cell r="E1261">
            <v>2125855.14</v>
          </cell>
          <cell r="F1261">
            <v>85034.209999999963</v>
          </cell>
          <cell r="G1261">
            <v>100182709</v>
          </cell>
          <cell r="H1261" t="str">
            <v>Landesbank Baden-Württemberg</v>
          </cell>
          <cell r="I1261">
            <v>52</v>
          </cell>
          <cell r="J1261" t="str">
            <v>Turkey</v>
          </cell>
          <cell r="K1261">
            <v>305220048</v>
          </cell>
          <cell r="L1261" t="str">
            <v>AK Finansal Kiralama A.S.</v>
          </cell>
          <cell r="M1261">
            <v>42674</v>
          </cell>
          <cell r="N1261" t="str">
            <v>FKG isol.</v>
          </cell>
          <cell r="O1261" t="str">
            <v>4 Tunnelbohrmaschinen*Exporteur: Herrenknecht AG, Schwanau</v>
          </cell>
          <cell r="P1261">
            <v>50642</v>
          </cell>
          <cell r="Q1261" t="str">
            <v>Spezialfahrzeuge</v>
          </cell>
          <cell r="R1261">
            <v>5</v>
          </cell>
          <cell r="S1261" t="str">
            <v>Transport / Infrastruktur</v>
          </cell>
          <cell r="T1261">
            <v>506</v>
          </cell>
          <cell r="U1261" t="str">
            <v>Transportmittel (ohne Flugzeug und Schiff)</v>
          </cell>
        </row>
        <row r="1262">
          <cell r="A1262">
            <v>313468900237</v>
          </cell>
          <cell r="B1262">
            <v>11432893</v>
          </cell>
          <cell r="D1262">
            <v>2214812.36</v>
          </cell>
          <cell r="E1262">
            <v>2121328.98</v>
          </cell>
          <cell r="F1262">
            <v>93483.379999999888</v>
          </cell>
          <cell r="G1262">
            <v>100313468</v>
          </cell>
          <cell r="H1262" t="str">
            <v>Export Credits Guarantee Department (ECGD)</v>
          </cell>
          <cell r="I1262">
            <v>512</v>
          </cell>
          <cell r="J1262" t="str">
            <v>Chile</v>
          </cell>
          <cell r="K1262">
            <v>351206764</v>
          </cell>
          <cell r="L1262" t="str">
            <v>LATAM Airlines Group S.A.</v>
          </cell>
          <cell r="M1262">
            <v>41530</v>
          </cell>
          <cell r="N1262" t="str">
            <v>ABG Darlehen</v>
          </cell>
          <cell r="O1262" t="str">
            <v>1 Airbus A320-200 Fz. mit CFMI-Triebwerken (MSN 5591)</v>
          </cell>
          <cell r="P1262">
            <v>50621</v>
          </cell>
          <cell r="Q1262" t="str">
            <v>Airbusse</v>
          </cell>
          <cell r="R1262">
            <v>5</v>
          </cell>
          <cell r="S1262" t="str">
            <v>Transport / Infrastruktur</v>
          </cell>
          <cell r="T1262">
            <v>506</v>
          </cell>
          <cell r="U1262" t="str">
            <v>Flugzeuge</v>
          </cell>
        </row>
        <row r="1263">
          <cell r="A1263">
            <v>274509900023</v>
          </cell>
          <cell r="B1263">
            <v>19306307</v>
          </cell>
          <cell r="D1263">
            <v>2328477.67</v>
          </cell>
          <cell r="E1263">
            <v>2116797.88</v>
          </cell>
          <cell r="F1263">
            <v>211679.79000000004</v>
          </cell>
          <cell r="G1263">
            <v>100274509</v>
          </cell>
          <cell r="H1263" t="str">
            <v>HSBC Trinkaus &amp; Burkhardt GmbH</v>
          </cell>
          <cell r="I1263">
            <v>52</v>
          </cell>
          <cell r="J1263" t="str">
            <v>Turkey</v>
          </cell>
          <cell r="K1263">
            <v>305220747</v>
          </cell>
          <cell r="L1263" t="str">
            <v>Ütopya Elektrik Üretim Sanayi ve Ticaret A.S.</v>
          </cell>
          <cell r="M1263">
            <v>40098</v>
          </cell>
          <cell r="N1263" t="str">
            <v>FKG isol.</v>
          </cell>
          <cell r="O1263" t="str">
            <v>Lieferung von Windenergieanlagen Typ 2,5 xl 85m Nabenhöhe*Ex porteur: GE Wind Energy GmbH, Salzbergen</v>
          </cell>
          <cell r="P1263">
            <v>40103</v>
          </cell>
          <cell r="Q1263" t="str">
            <v>Windkraft</v>
          </cell>
          <cell r="R1263">
            <v>4</v>
          </cell>
          <cell r="S1263" t="str">
            <v>Energie</v>
          </cell>
          <cell r="T1263">
            <v>401</v>
          </cell>
          <cell r="U1263" t="str">
            <v>Erneuerbare Energien</v>
          </cell>
        </row>
        <row r="1264">
          <cell r="A1264">
            <v>163405900578</v>
          </cell>
          <cell r="B1264">
            <v>3261616</v>
          </cell>
          <cell r="D1264">
            <v>2223782.5900000003</v>
          </cell>
          <cell r="E1264">
            <v>2114748.0500000003</v>
          </cell>
          <cell r="F1264">
            <v>109034.54000000004</v>
          </cell>
          <cell r="G1264">
            <v>100163405</v>
          </cell>
          <cell r="H1264" t="str">
            <v>DZ BANK AG Deutsche Zentral-Genossenschaftsbank, Frankfurt am Main</v>
          </cell>
          <cell r="I1264">
            <v>448</v>
          </cell>
          <cell r="J1264" t="str">
            <v>Cuba</v>
          </cell>
          <cell r="K1264">
            <v>344809055</v>
          </cell>
          <cell r="L1264" t="str">
            <v>Banco Exterior de Cuba</v>
          </cell>
          <cell r="M1264">
            <v>42788</v>
          </cell>
          <cell r="N1264" t="str">
            <v>FKB</v>
          </cell>
          <cell r="O1264" t="str">
            <v>36.000 Stunden Wartung für Motor Nr. 5</v>
          </cell>
          <cell r="P1264">
            <v>40204</v>
          </cell>
          <cell r="Q1264" t="str">
            <v>Dieselkraftwerke</v>
          </cell>
          <cell r="R1264">
            <v>4</v>
          </cell>
          <cell r="S1264" t="str">
            <v>Energie</v>
          </cell>
          <cell r="T1264">
            <v>402</v>
          </cell>
          <cell r="U1264" t="str">
            <v>Mit fossilen Energieträgern betriebene Kraftwerke</v>
          </cell>
        </row>
        <row r="1265">
          <cell r="A1265">
            <v>170908901329</v>
          </cell>
          <cell r="B1265">
            <v>5173283</v>
          </cell>
          <cell r="D1265">
            <v>2450189.2600000002</v>
          </cell>
          <cell r="E1265">
            <v>2112232.0900000003</v>
          </cell>
          <cell r="F1265">
            <v>337957.16999999993</v>
          </cell>
          <cell r="G1265">
            <v>100170908</v>
          </cell>
          <cell r="H1265" t="str">
            <v>COMMERZBANK Aktiengesellschaft</v>
          </cell>
          <cell r="I1265">
            <v>85</v>
          </cell>
          <cell r="J1265" t="str">
            <v>Uzbekistan</v>
          </cell>
          <cell r="K1265">
            <v>308500034</v>
          </cell>
          <cell r="L1265" t="str">
            <v>Joint-Stock Commercial Bank Asaka</v>
          </cell>
          <cell r="M1265">
            <v>43264</v>
          </cell>
          <cell r="N1265" t="str">
            <v>FKG</v>
          </cell>
          <cell r="O1265" t="str">
            <v>Maschinen + Ausrüstungen zum Zwirnen + Kablieren vonTeppichg arn sowie zur Texturierung inkl. Montage</v>
          </cell>
          <cell r="P1265">
            <v>60505</v>
          </cell>
          <cell r="Q1265" t="str">
            <v>Textilmaschinen</v>
          </cell>
          <cell r="R1265">
            <v>6</v>
          </cell>
          <cell r="S1265" t="str">
            <v>Papier-, Holz-, Leder- und Textilindustrie</v>
          </cell>
          <cell r="T1265">
            <v>605</v>
          </cell>
          <cell r="U1265" t="str">
            <v>Maschinenbau Papier-, Holz-, Leder- und Textilindustrie</v>
          </cell>
        </row>
        <row r="1266">
          <cell r="A1266">
            <v>166454900434</v>
          </cell>
          <cell r="B1266">
            <v>6600000</v>
          </cell>
          <cell r="D1266">
            <v>2560302.8600000003</v>
          </cell>
          <cell r="E1266">
            <v>2098608.9000000004</v>
          </cell>
          <cell r="F1266">
            <v>461693.95999999996</v>
          </cell>
          <cell r="G1266">
            <v>100166454</v>
          </cell>
          <cell r="H1266" t="str">
            <v>Bayerische Landesbank</v>
          </cell>
          <cell r="I1266">
            <v>52</v>
          </cell>
          <cell r="J1266" t="str">
            <v>Turkey</v>
          </cell>
          <cell r="K1266">
            <v>305223237</v>
          </cell>
          <cell r="L1266" t="str">
            <v>Kores Kocadag Rüzgar Enerji Santrali Üretim A.S.</v>
          </cell>
          <cell r="M1266">
            <v>41899</v>
          </cell>
          <cell r="N1266" t="str">
            <v>FKG isol.</v>
          </cell>
          <cell r="O1266" t="str">
            <v>Exportgeschäft A: Exporteur: Nordex Energy GmbH, HamburgTürm e, Generatoren, E-Module, Ankerteile, Rotorblätter,Umrichter *Exportgeschäft B: Exporteur: Nordex Enerji A.S. IstanbulAus rüstungen und Montage</v>
          </cell>
          <cell r="P1266">
            <v>40103</v>
          </cell>
          <cell r="Q1266" t="str">
            <v>Windkraft</v>
          </cell>
          <cell r="R1266">
            <v>4</v>
          </cell>
          <cell r="S1266" t="str">
            <v>Energie</v>
          </cell>
          <cell r="T1266">
            <v>401</v>
          </cell>
          <cell r="U1266" t="str">
            <v>Erneuerbare Energien</v>
          </cell>
        </row>
        <row r="1267">
          <cell r="A1267">
            <v>124176907084</v>
          </cell>
          <cell r="B1267">
            <v>4389407</v>
          </cell>
          <cell r="D1267">
            <v>2641380.0999999996</v>
          </cell>
          <cell r="E1267">
            <v>2096333.4</v>
          </cell>
          <cell r="F1267">
            <v>545046.69999999972</v>
          </cell>
          <cell r="G1267">
            <v>100124176</v>
          </cell>
          <cell r="H1267" t="str">
            <v>KfW</v>
          </cell>
          <cell r="I1267">
            <v>90</v>
          </cell>
          <cell r="J1267" t="str">
            <v>Bosnia and Herzegovina</v>
          </cell>
          <cell r="K1267">
            <v>309009018</v>
          </cell>
          <cell r="L1267" t="str">
            <v>Ministry of Finance and Treasury</v>
          </cell>
          <cell r="M1267">
            <v>43213</v>
          </cell>
          <cell r="N1267" t="str">
            <v>FKB isol.</v>
          </cell>
          <cell r="O1267" t="str">
            <v>Verteilnetz-Betriebsführungssystem einschl. Leistungen*Expor teur: PSI Software AG, Berlin</v>
          </cell>
          <cell r="P1267">
            <v>50201</v>
          </cell>
          <cell r="Q1267" t="str">
            <v>Netze,Transformatoren,Schaltanlagen</v>
          </cell>
          <cell r="R1267">
            <v>5</v>
          </cell>
          <cell r="S1267" t="str">
            <v>Transport / Infrastruktur</v>
          </cell>
          <cell r="T1267">
            <v>502</v>
          </cell>
          <cell r="U1267" t="str">
            <v>Energie Distribution</v>
          </cell>
        </row>
        <row r="1268">
          <cell r="A1268">
            <v>601086900026</v>
          </cell>
          <cell r="B1268">
            <v>7270533</v>
          </cell>
          <cell r="D1268">
            <v>2383447.04</v>
          </cell>
          <cell r="E1268">
            <v>2094480.54</v>
          </cell>
          <cell r="F1268">
            <v>288966.5</v>
          </cell>
          <cell r="G1268">
            <v>100601086</v>
          </cell>
          <cell r="H1268" t="str">
            <v>Banco Santander, S.A. Global Export &amp; Agency Finance</v>
          </cell>
          <cell r="I1268">
            <v>42</v>
          </cell>
          <cell r="J1268" t="str">
            <v>Spain</v>
          </cell>
          <cell r="K1268">
            <v>304203852</v>
          </cell>
          <cell r="L1268" t="str">
            <v>Pikolin SL</v>
          </cell>
          <cell r="M1268">
            <v>42874</v>
          </cell>
          <cell r="N1268" t="str">
            <v>FKG isol.</v>
          </cell>
          <cell r="O1268" t="str">
            <v>1 Aufbewahrungssystem für gehärtete Schaumstoffblöcke1 Schau mstoffschneidemaschine1 Maschine zur Herstellung von Schaums toffblöckensowie Leistungen für eine neue Fabrik*Exporteur: Albrecht Bäumer GmbH &amp; Co KG, FreudenbergExporteur: He</v>
          </cell>
          <cell r="P1268">
            <v>60401</v>
          </cell>
          <cell r="Q1268" t="str">
            <v>Anlagen: Herstellung von Textilien</v>
          </cell>
          <cell r="R1268">
            <v>6</v>
          </cell>
          <cell r="S1268" t="str">
            <v>Papier-, Holz-, Leder- und Textilindustrie</v>
          </cell>
          <cell r="T1268">
            <v>604</v>
          </cell>
          <cell r="U1268" t="str">
            <v>Textil- und Lederindustrie</v>
          </cell>
        </row>
        <row r="1269">
          <cell r="A1269">
            <v>16717</v>
          </cell>
          <cell r="B1269">
            <v>2850000</v>
          </cell>
          <cell r="D1269">
            <v>2632715.96</v>
          </cell>
          <cell r="E1269">
            <v>2089457.1</v>
          </cell>
          <cell r="F1269">
            <v>543258.85999999987</v>
          </cell>
          <cell r="G1269">
            <v>100182709</v>
          </cell>
          <cell r="H1269" t="str">
            <v>Landesbank Baden-Württemberg</v>
          </cell>
          <cell r="I1269">
            <v>664</v>
          </cell>
          <cell r="J1269" t="str">
            <v>India</v>
          </cell>
          <cell r="K1269">
            <v>366418979</v>
          </cell>
          <cell r="L1269" t="str">
            <v>Shrinath Rotopack Pvt. Ltd.</v>
          </cell>
          <cell r="M1269">
            <v>44277</v>
          </cell>
          <cell r="N1269" t="str">
            <v>FKG</v>
          </cell>
          <cell r="O1269" t="str">
            <v>Zwei 3-Schicht-Blasfolienanlagen zur Herstellung von Folie</v>
          </cell>
          <cell r="P1269">
            <v>80603</v>
          </cell>
          <cell r="Q1269" t="str">
            <v>Maschinen für Kunststoffindustrie</v>
          </cell>
          <cell r="R1269">
            <v>8</v>
          </cell>
          <cell r="S1269" t="str">
            <v>Verarbeitende Industrie</v>
          </cell>
          <cell r="T1269">
            <v>806</v>
          </cell>
          <cell r="U1269" t="str">
            <v>Maschinenbau für die verarbeitende Industrie</v>
          </cell>
        </row>
        <row r="1270">
          <cell r="A1270">
            <v>14656</v>
          </cell>
          <cell r="B1270">
            <v>2921000</v>
          </cell>
          <cell r="D1270">
            <v>2139636.65</v>
          </cell>
          <cell r="E1270">
            <v>2075181.5099999998</v>
          </cell>
          <cell r="F1270">
            <v>64455.14000000013</v>
          </cell>
          <cell r="G1270">
            <v>100182709</v>
          </cell>
          <cell r="H1270" t="str">
            <v>Landesbank Baden-Württemberg</v>
          </cell>
          <cell r="I1270">
            <v>52</v>
          </cell>
          <cell r="J1270" t="str">
            <v>Turkey</v>
          </cell>
          <cell r="K1270">
            <v>305214622</v>
          </cell>
          <cell r="L1270" t="str">
            <v>Sölen Cikolata Gida Sanayi ve Ticaret A.S.</v>
          </cell>
          <cell r="M1270">
            <v>44110</v>
          </cell>
          <cell r="N1270" t="str">
            <v>FKG isol.</v>
          </cell>
          <cell r="O1270" t="str">
            <v>Lieferung, Montage und Inbetriebnahme von Maschinen zur Hers tellung von Süßwaren (Karamell)</v>
          </cell>
          <cell r="P1270">
            <v>70402</v>
          </cell>
          <cell r="Q1270" t="str">
            <v>Maschinen für das Ernährungsgewerbe</v>
          </cell>
          <cell r="R1270">
            <v>7</v>
          </cell>
          <cell r="S1270" t="str">
            <v>Agrarsektor und Nahrungsmittelindustrie</v>
          </cell>
          <cell r="T1270">
            <v>704</v>
          </cell>
          <cell r="U1270" t="str">
            <v>Maschinenbau Agrarsektor und Nahrungsmittelindustrie</v>
          </cell>
        </row>
        <row r="1271">
          <cell r="A1271">
            <v>25549</v>
          </cell>
          <cell r="B1271">
            <v>4837058</v>
          </cell>
          <cell r="D1271">
            <v>2352170.5499999998</v>
          </cell>
          <cell r="E1271">
            <v>2067842.25</v>
          </cell>
          <cell r="F1271">
            <v>284328.29999999981</v>
          </cell>
          <cell r="G1271">
            <v>100343888</v>
          </cell>
          <cell r="H1271" t="str">
            <v>Wirtgen GmbH</v>
          </cell>
          <cell r="I1271">
            <v>516</v>
          </cell>
          <cell r="J1271" t="str">
            <v>Bolivia</v>
          </cell>
          <cell r="K1271">
            <v>32391</v>
          </cell>
          <cell r="L1271" t="str">
            <v>Empresa Constructora de Ciudades Inteligentes SIL (EECI)</v>
          </cell>
          <cell r="M1271">
            <v>44684</v>
          </cell>
          <cell r="N1271" t="str">
            <v>G</v>
          </cell>
          <cell r="O1271" t="str">
            <v>Lieferung von 5 Gleitschalungsfertigern</v>
          </cell>
          <cell r="P1271">
            <v>51101</v>
          </cell>
          <cell r="Q1271" t="str">
            <v>Bau- und Baustoffmaschinen</v>
          </cell>
          <cell r="R1271">
            <v>5</v>
          </cell>
          <cell r="S1271" t="str">
            <v>Transport / Infrastruktur</v>
          </cell>
          <cell r="T1271">
            <v>511</v>
          </cell>
          <cell r="U1271" t="str">
            <v>Maschinenbau Infrastruktur</v>
          </cell>
        </row>
        <row r="1272">
          <cell r="A1272">
            <v>17118</v>
          </cell>
          <cell r="B1272">
            <v>2826000</v>
          </cell>
          <cell r="D1272">
            <v>2594577.9500000002</v>
          </cell>
          <cell r="E1272">
            <v>2059188.85</v>
          </cell>
          <cell r="F1272">
            <v>535389.10000000009</v>
          </cell>
          <cell r="G1272">
            <v>100182709</v>
          </cell>
          <cell r="H1272" t="str">
            <v>Landesbank Baden-Württemberg</v>
          </cell>
          <cell r="I1272">
            <v>664</v>
          </cell>
          <cell r="J1272" t="str">
            <v>India</v>
          </cell>
          <cell r="K1272">
            <v>366418979</v>
          </cell>
          <cell r="L1272" t="str">
            <v>Shrinath Rotopack Pvt. Ltd.</v>
          </cell>
          <cell r="M1272">
            <v>44278</v>
          </cell>
          <cell r="N1272" t="str">
            <v>FKG isol.</v>
          </cell>
          <cell r="O1272" t="str">
            <v>Lieferung, Montage und Inbetriebnahme einer Flexodruckmaschi ne und einer Kaschieranlage</v>
          </cell>
          <cell r="P1272">
            <v>80603</v>
          </cell>
          <cell r="Q1272" t="str">
            <v>Maschinen für Kunststoffindustrie</v>
          </cell>
          <cell r="R1272">
            <v>8</v>
          </cell>
          <cell r="S1272" t="str">
            <v>Verarbeitende Industrie</v>
          </cell>
          <cell r="T1272">
            <v>806</v>
          </cell>
          <cell r="U1272" t="str">
            <v>Maschinenbau für die verarbeitende Industrie</v>
          </cell>
        </row>
        <row r="1273">
          <cell r="A1273">
            <v>352247900282</v>
          </cell>
          <cell r="B1273">
            <v>36486398</v>
          </cell>
          <cell r="D1273">
            <v>2314980.7200000002</v>
          </cell>
          <cell r="E1273">
            <v>2055922.15</v>
          </cell>
          <cell r="F1273">
            <v>259058.5700000003</v>
          </cell>
          <cell r="G1273">
            <v>100352247</v>
          </cell>
          <cell r="H1273" t="str">
            <v>KfW IPEX-Bank GmbH</v>
          </cell>
          <cell r="I1273">
            <v>651</v>
          </cell>
          <cell r="J1273" t="str">
            <v>Sharjah</v>
          </cell>
          <cell r="K1273">
            <v>365100915</v>
          </cell>
          <cell r="L1273" t="str">
            <v>Air Arabia PJSC Sharja Freight Center (Cargo) near Sharjah International</v>
          </cell>
          <cell r="M1273">
            <v>41425</v>
          </cell>
          <cell r="N1273" t="str">
            <v>ABG Darlehen</v>
          </cell>
          <cell r="O1273" t="str">
            <v>1 Airbus A320-200 Fz. mit CFMI-Triebwerken (MSN 5576)</v>
          </cell>
          <cell r="P1273">
            <v>50621</v>
          </cell>
          <cell r="Q1273" t="str">
            <v>Airbusse</v>
          </cell>
          <cell r="R1273">
            <v>5</v>
          </cell>
          <cell r="S1273" t="str">
            <v>Transport / Infrastruktur</v>
          </cell>
          <cell r="T1273">
            <v>506</v>
          </cell>
          <cell r="U1273" t="str">
            <v>Flugzeuge</v>
          </cell>
        </row>
        <row r="1274">
          <cell r="A1274">
            <v>1389</v>
          </cell>
          <cell r="B1274">
            <v>4100000</v>
          </cell>
          <cell r="D1274">
            <v>2384817.6800000002</v>
          </cell>
          <cell r="E1274">
            <v>2055877.31</v>
          </cell>
          <cell r="F1274">
            <v>328940.37000000011</v>
          </cell>
          <cell r="G1274">
            <v>100170908</v>
          </cell>
          <cell r="H1274" t="str">
            <v>COMMERZBANK Aktiengesellschaft</v>
          </cell>
          <cell r="I1274">
            <v>52</v>
          </cell>
          <cell r="J1274" t="str">
            <v>Turkey</v>
          </cell>
          <cell r="K1274">
            <v>305215855</v>
          </cell>
          <cell r="L1274" t="str">
            <v>Yildiz Entegre Agac Sanayi ve Ticaret A.S.</v>
          </cell>
          <cell r="M1274">
            <v>43914</v>
          </cell>
          <cell r="N1274" t="str">
            <v>FKG</v>
          </cell>
          <cell r="O1274" t="str">
            <v>Modifikation und Modernisierung von Holzwertstoffanlagen</v>
          </cell>
          <cell r="P1274">
            <v>60302</v>
          </cell>
          <cell r="Q1274" t="str">
            <v>Anlagen: Herstellung von Holzwaren</v>
          </cell>
          <cell r="R1274">
            <v>6</v>
          </cell>
          <cell r="S1274" t="str">
            <v>Papier-, Holz-, Leder- und Textilindustrie</v>
          </cell>
          <cell r="T1274">
            <v>603</v>
          </cell>
          <cell r="U1274" t="str">
            <v>Holzverarbeitung</v>
          </cell>
        </row>
        <row r="1275">
          <cell r="A1275">
            <v>313468900239</v>
          </cell>
          <cell r="B1275">
            <v>11724033</v>
          </cell>
          <cell r="D1275">
            <v>2135613.6999999997</v>
          </cell>
          <cell r="E1275">
            <v>2045473.1600000001</v>
          </cell>
          <cell r="F1275">
            <v>90140.539999999572</v>
          </cell>
          <cell r="G1275">
            <v>100313468</v>
          </cell>
          <cell r="H1275" t="str">
            <v>Export Credits Guarantee Department (ECGD)</v>
          </cell>
          <cell r="I1275">
            <v>512</v>
          </cell>
          <cell r="J1275" t="str">
            <v>Chile</v>
          </cell>
          <cell r="K1275">
            <v>351206764</v>
          </cell>
          <cell r="L1275" t="str">
            <v>LATAM Airlines Group S.A.</v>
          </cell>
          <cell r="M1275">
            <v>41578</v>
          </cell>
          <cell r="N1275" t="str">
            <v>ABG Darlehen</v>
          </cell>
          <cell r="O1275" t="str">
            <v>1 Airbus A320-200 Fz. mit CFMI-Triebwerken (MSN 5586)</v>
          </cell>
          <cell r="P1275">
            <v>50621</v>
          </cell>
          <cell r="Q1275" t="str">
            <v>Airbusse</v>
          </cell>
          <cell r="R1275">
            <v>5</v>
          </cell>
          <cell r="S1275" t="str">
            <v>Transport / Infrastruktur</v>
          </cell>
          <cell r="T1275">
            <v>506</v>
          </cell>
          <cell r="U1275" t="str">
            <v>Flugzeuge</v>
          </cell>
        </row>
        <row r="1276">
          <cell r="A1276">
            <v>320477900233</v>
          </cell>
          <cell r="B1276">
            <v>14459141</v>
          </cell>
          <cell r="D1276">
            <v>2095547.51</v>
          </cell>
          <cell r="E1276">
            <v>2040948.47</v>
          </cell>
          <cell r="F1276">
            <v>54599.040000000037</v>
          </cell>
          <cell r="G1276">
            <v>100320477</v>
          </cell>
          <cell r="H1276" t="str">
            <v>BPIFRANCE ASSURANCE EXPORT</v>
          </cell>
          <cell r="I1276">
            <v>720</v>
          </cell>
          <cell r="J1276" t="str">
            <v>China</v>
          </cell>
          <cell r="K1276">
            <v>372019324</v>
          </cell>
          <cell r="L1276" t="str">
            <v>Air China Company Limited</v>
          </cell>
          <cell r="M1276">
            <v>41646</v>
          </cell>
          <cell r="N1276" t="str">
            <v>ABG Darlehen</v>
          </cell>
          <cell r="O1276" t="str">
            <v>1 Airbus A320-200 Fz. mit IAE-Triebwerken (MSN 5091)</v>
          </cell>
          <cell r="P1276">
            <v>50621</v>
          </cell>
          <cell r="Q1276" t="str">
            <v>Airbusse</v>
          </cell>
          <cell r="R1276">
            <v>5</v>
          </cell>
          <cell r="S1276" t="str">
            <v>Transport / Infrastruktur</v>
          </cell>
          <cell r="T1276">
            <v>506</v>
          </cell>
          <cell r="U1276" t="str">
            <v>Flugzeuge</v>
          </cell>
        </row>
        <row r="1277">
          <cell r="A1277">
            <v>394424900022</v>
          </cell>
          <cell r="B1277">
            <v>5879600</v>
          </cell>
          <cell r="D1277">
            <v>2487284.4700000007</v>
          </cell>
          <cell r="E1277">
            <v>2040616.19</v>
          </cell>
          <cell r="F1277">
            <v>446668.28000000073</v>
          </cell>
          <cell r="G1277">
            <v>100394424</v>
          </cell>
          <cell r="H1277" t="str">
            <v>Oldenburgische Landesbank Aktiengesellschaft</v>
          </cell>
          <cell r="I1277">
            <v>664</v>
          </cell>
          <cell r="J1277" t="str">
            <v>India</v>
          </cell>
          <cell r="K1277">
            <v>366420154</v>
          </cell>
          <cell r="L1277" t="str">
            <v>Prafful Overseas Pvt. Ltd.</v>
          </cell>
          <cell r="M1277">
            <v>42823</v>
          </cell>
          <cell r="N1277" t="str">
            <v>FKG</v>
          </cell>
          <cell r="O1277" t="str">
            <v>7 Spinnerei- und Aufwickelmaschinen</v>
          </cell>
          <cell r="P1277">
            <v>60505</v>
          </cell>
          <cell r="Q1277" t="str">
            <v>Textilmaschinen</v>
          </cell>
          <cell r="R1277">
            <v>6</v>
          </cell>
          <cell r="S1277" t="str">
            <v>Papier-, Holz-, Leder- und Textilindustrie</v>
          </cell>
          <cell r="T1277">
            <v>605</v>
          </cell>
          <cell r="U1277" t="str">
            <v>Maschinenbau Papier-, Holz-, Leder- und Textilindustrie</v>
          </cell>
        </row>
        <row r="1278">
          <cell r="A1278">
            <v>26977</v>
          </cell>
          <cell r="B1278">
            <v>3017000</v>
          </cell>
          <cell r="D1278">
            <v>2482288.25</v>
          </cell>
          <cell r="E1278">
            <v>2034662.5</v>
          </cell>
          <cell r="F1278">
            <v>447625.75</v>
          </cell>
          <cell r="G1278">
            <v>100394402</v>
          </cell>
          <cell r="H1278" t="str">
            <v>Internationales Bankhaus Bodensee Aktiengesellschaft</v>
          </cell>
          <cell r="I1278">
            <v>412</v>
          </cell>
          <cell r="J1278" t="str">
            <v>Mexico</v>
          </cell>
          <cell r="K1278">
            <v>32490</v>
          </cell>
          <cell r="L1278" t="str">
            <v>Huella Litografica S.A. de C.V.</v>
          </cell>
          <cell r="M1278">
            <v>44725</v>
          </cell>
          <cell r="N1278" t="str">
            <v>FKG</v>
          </cell>
          <cell r="O1278" t="str">
            <v>Lieferung einer Druckmaschine inkl. Leistungen</v>
          </cell>
          <cell r="P1278">
            <v>60503</v>
          </cell>
          <cell r="Q1278" t="str">
            <v>Druckmaschinen</v>
          </cell>
          <cell r="R1278">
            <v>6</v>
          </cell>
          <cell r="S1278" t="str">
            <v>Papier-, Holz-, Leder- und Textilindustrie</v>
          </cell>
          <cell r="T1278">
            <v>605</v>
          </cell>
          <cell r="U1278" t="str">
            <v>Maschinenbau Papier-, Holz-, Leder- und Textilindustrie</v>
          </cell>
        </row>
        <row r="1279">
          <cell r="A1279">
            <v>162246901167</v>
          </cell>
          <cell r="B1279">
            <v>8218424</v>
          </cell>
          <cell r="D1279">
            <v>2232361.63</v>
          </cell>
          <cell r="E1279">
            <v>2030978.1</v>
          </cell>
          <cell r="F1279">
            <v>201383.5299999998</v>
          </cell>
          <cell r="G1279">
            <v>100162246</v>
          </cell>
          <cell r="H1279" t="str">
            <v>ODDO BHF SE</v>
          </cell>
          <cell r="I1279">
            <v>52</v>
          </cell>
          <cell r="J1279" t="str">
            <v>Turkey</v>
          </cell>
          <cell r="K1279">
            <v>305218111</v>
          </cell>
          <cell r="L1279" t="str">
            <v>Assan Alüminyum Sanayi ve Tic. A.S.</v>
          </cell>
          <cell r="M1279">
            <v>42811</v>
          </cell>
          <cell r="N1279" t="str">
            <v>FKG isol.</v>
          </cell>
          <cell r="O1279" t="str">
            <v>1 Folienwalzwerkes zur Herstellung von AluminiumfolieLieferu ng und Montage</v>
          </cell>
          <cell r="P1279">
            <v>80104</v>
          </cell>
          <cell r="Q1279" t="str">
            <v>Kaltwalzwerke</v>
          </cell>
          <cell r="R1279">
            <v>8</v>
          </cell>
          <cell r="S1279" t="str">
            <v>Verarbeitende Industrie</v>
          </cell>
          <cell r="T1279">
            <v>801</v>
          </cell>
          <cell r="U1279" t="str">
            <v>Metallindustrie</v>
          </cell>
          <cell r="Y1279">
            <v>43281</v>
          </cell>
        </row>
        <row r="1280">
          <cell r="A1280">
            <v>313468900238</v>
          </cell>
          <cell r="B1280">
            <v>11437786</v>
          </cell>
          <cell r="D1280">
            <v>2115047.42</v>
          </cell>
          <cell r="E1280">
            <v>2025774.95</v>
          </cell>
          <cell r="F1280">
            <v>89272.469999999972</v>
          </cell>
          <cell r="G1280">
            <v>100313468</v>
          </cell>
          <cell r="H1280" t="str">
            <v>Export Credits Guarantee Department (ECGD)</v>
          </cell>
          <cell r="I1280">
            <v>512</v>
          </cell>
          <cell r="J1280" t="str">
            <v>Chile</v>
          </cell>
          <cell r="K1280">
            <v>351206764</v>
          </cell>
          <cell r="L1280" t="str">
            <v>LATAM Airlines Group S.A.</v>
          </cell>
          <cell r="M1280">
            <v>41578</v>
          </cell>
          <cell r="N1280" t="str">
            <v>ABG Darlehen</v>
          </cell>
          <cell r="O1280" t="str">
            <v>1 Airbus A320-200 Fz. mit CFMI-Triebwerken (MSN 5583)</v>
          </cell>
          <cell r="P1280">
            <v>50621</v>
          </cell>
          <cell r="Q1280" t="str">
            <v>Airbusse</v>
          </cell>
          <cell r="R1280">
            <v>5</v>
          </cell>
          <cell r="S1280" t="str">
            <v>Transport / Infrastruktur</v>
          </cell>
          <cell r="T1280">
            <v>506</v>
          </cell>
          <cell r="U1280" t="str">
            <v>Flugzeuge</v>
          </cell>
        </row>
        <row r="1281">
          <cell r="A1281">
            <v>101665906581</v>
          </cell>
          <cell r="B1281">
            <v>5700000</v>
          </cell>
          <cell r="D1281">
            <v>2302975.23</v>
          </cell>
          <cell r="E1281">
            <v>2024307.57</v>
          </cell>
          <cell r="F1281">
            <v>278667.65999999992</v>
          </cell>
          <cell r="G1281">
            <v>100101665</v>
          </cell>
          <cell r="H1281" t="str">
            <v>AKA Ausfuhrkredit-Gesellschaft mit beschränkter Haftung</v>
          </cell>
          <cell r="I1281">
            <v>52</v>
          </cell>
          <cell r="J1281" t="str">
            <v>Turkey</v>
          </cell>
          <cell r="K1281">
            <v>305223844</v>
          </cell>
          <cell r="L1281" t="str">
            <v>Varaka Kagit Sanayi A.S.</v>
          </cell>
          <cell r="M1281">
            <v>42965</v>
          </cell>
          <cell r="N1281" t="str">
            <v>FKG</v>
          </cell>
          <cell r="O1281" t="str">
            <v>1 Dampfturbinensatz inkl. Generator, Ölversorgung undAutomat isierung</v>
          </cell>
          <cell r="P1281">
            <v>40280</v>
          </cell>
          <cell r="Q1281" t="str">
            <v>Turbinen</v>
          </cell>
          <cell r="R1281">
            <v>4</v>
          </cell>
          <cell r="S1281" t="str">
            <v>Energie</v>
          </cell>
          <cell r="T1281">
            <v>402</v>
          </cell>
          <cell r="U1281" t="str">
            <v>Mit fossilen Energieträgern betriebene Kraftwerke</v>
          </cell>
          <cell r="Y1281">
            <v>43404</v>
          </cell>
        </row>
        <row r="1282">
          <cell r="A1282">
            <v>10452</v>
          </cell>
          <cell r="B1282">
            <v>2306000</v>
          </cell>
          <cell r="D1282">
            <v>2873370</v>
          </cell>
          <cell r="E1282">
            <v>2023500</v>
          </cell>
          <cell r="F1282">
            <v>849870</v>
          </cell>
          <cell r="G1282">
            <v>100182709</v>
          </cell>
          <cell r="H1282" t="str">
            <v>Landesbank Baden-Württemberg</v>
          </cell>
          <cell r="I1282">
            <v>664</v>
          </cell>
          <cell r="J1282" t="str">
            <v>India</v>
          </cell>
          <cell r="K1282">
            <v>366416784</v>
          </cell>
          <cell r="L1282" t="str">
            <v>Vacmet India Limited</v>
          </cell>
          <cell r="M1282">
            <v>44292</v>
          </cell>
          <cell r="N1282" t="str">
            <v>FKG</v>
          </cell>
          <cell r="O1282" t="str">
            <v>Rollenschneid- und Wickelmaschine</v>
          </cell>
          <cell r="P1282">
            <v>80301</v>
          </cell>
          <cell r="Q1282" t="str">
            <v>Anlagen: Herst. von Kunststoffen</v>
          </cell>
          <cell r="R1282">
            <v>8</v>
          </cell>
          <cell r="S1282" t="str">
            <v>Verarbeitende Industrie</v>
          </cell>
          <cell r="T1282">
            <v>803</v>
          </cell>
          <cell r="U1282" t="str">
            <v>Kunststoffindustrie</v>
          </cell>
        </row>
        <row r="1283">
          <cell r="A1283">
            <v>20381</v>
          </cell>
          <cell r="B1283">
            <v>21370325</v>
          </cell>
          <cell r="D1283">
            <v>2021476.78</v>
          </cell>
          <cell r="E1283">
            <v>2021476.78</v>
          </cell>
          <cell r="F1283">
            <v>0</v>
          </cell>
          <cell r="G1283">
            <v>100139803</v>
          </cell>
          <cell r="H1283" t="str">
            <v>ANDRITZ Metals Germany GmbH</v>
          </cell>
          <cell r="I1283">
            <v>81</v>
          </cell>
          <cell r="J1283" t="str">
            <v>Russia</v>
          </cell>
          <cell r="K1283">
            <v>30733</v>
          </cell>
          <cell r="L1283" t="str">
            <v>Allegro LLC</v>
          </cell>
          <cell r="M1283">
            <v>44677</v>
          </cell>
          <cell r="N1283" t="str">
            <v>G + G GG</v>
          </cell>
          <cell r="O1283" t="str">
            <v>Lieferung und Montageüberwachung von Öfen für die Erwärmung von Rad-Rohlingen sowie für die Wärmenachbehandlung von Räde rn</v>
          </cell>
          <cell r="P1283">
            <v>80601</v>
          </cell>
          <cell r="Q1283" t="str">
            <v>Maschinen für Metallerzeugnisse</v>
          </cell>
          <cell r="R1283">
            <v>8</v>
          </cell>
          <cell r="S1283" t="str">
            <v>Verarbeitende Industrie</v>
          </cell>
          <cell r="T1283">
            <v>806</v>
          </cell>
          <cell r="U1283" t="str">
            <v>Maschinenbau für die verarbeitende Industrie</v>
          </cell>
        </row>
        <row r="1284">
          <cell r="A1284">
            <v>182709900993</v>
          </cell>
          <cell r="B1284">
            <v>9920000</v>
          </cell>
          <cell r="D1284">
            <v>2195544.6</v>
          </cell>
          <cell r="E1284">
            <v>2016721.07</v>
          </cell>
          <cell r="F1284">
            <v>178823.53000000003</v>
          </cell>
          <cell r="G1284">
            <v>100182709</v>
          </cell>
          <cell r="H1284" t="str">
            <v>Landesbank Baden-Württemberg</v>
          </cell>
          <cell r="I1284">
            <v>52</v>
          </cell>
          <cell r="J1284" t="str">
            <v>Turkey</v>
          </cell>
          <cell r="K1284">
            <v>305220048</v>
          </cell>
          <cell r="L1284" t="str">
            <v>AK Finansal Kiralama A.S.</v>
          </cell>
          <cell r="M1284">
            <v>42404</v>
          </cell>
          <cell r="N1284" t="str">
            <v>FKG</v>
          </cell>
          <cell r="O1284" t="str">
            <v>Lieferung und Monatage von 4 Maschinen zur Herstellung undBe druckung von Verpackungen</v>
          </cell>
          <cell r="P1284">
            <v>80605</v>
          </cell>
          <cell r="Q1284" t="str">
            <v>Verpackungsmaschinen</v>
          </cell>
          <cell r="R1284">
            <v>8</v>
          </cell>
          <cell r="S1284" t="str">
            <v>Verarbeitende Industrie</v>
          </cell>
          <cell r="T1284">
            <v>806</v>
          </cell>
          <cell r="U1284" t="str">
            <v>Maschinenbau für die verarbeitende Industrie</v>
          </cell>
        </row>
        <row r="1285">
          <cell r="A1285">
            <v>22009</v>
          </cell>
          <cell r="B1285">
            <v>2496102</v>
          </cell>
          <cell r="D1285">
            <v>2459035.1799999997</v>
          </cell>
          <cell r="E1285">
            <v>2015602.6</v>
          </cell>
          <cell r="F1285">
            <v>443432.57999999961</v>
          </cell>
          <cell r="G1285">
            <v>100389889</v>
          </cell>
          <cell r="H1285" t="str">
            <v>Berliner Sparkasse - Niederlassung der Landesbank Berlin AG</v>
          </cell>
          <cell r="I1285">
            <v>664</v>
          </cell>
          <cell r="J1285" t="str">
            <v>India</v>
          </cell>
          <cell r="K1285">
            <v>32234</v>
          </cell>
          <cell r="L1285" t="str">
            <v>Aaquaries Global Industries Limited</v>
          </cell>
          <cell r="M1285">
            <v>44820</v>
          </cell>
          <cell r="N1285" t="str">
            <v>FKG</v>
          </cell>
          <cell r="O1285" t="str">
            <v>Labormaschinen und -geräte für die Qualitätskontrolle in der  Pharmaindustrie</v>
          </cell>
          <cell r="P1285">
            <v>30199</v>
          </cell>
          <cell r="Q1285" t="str">
            <v>Zubehör/ Ersatzteile</v>
          </cell>
          <cell r="R1285">
            <v>3</v>
          </cell>
          <cell r="S1285" t="str">
            <v>Chemie</v>
          </cell>
          <cell r="T1285">
            <v>301</v>
          </cell>
          <cell r="U1285" t="str">
            <v>Pharmaindustrie; Biotechnologie</v>
          </cell>
        </row>
        <row r="1286">
          <cell r="A1286">
            <v>182709901108</v>
          </cell>
          <cell r="B1286">
            <v>3777890</v>
          </cell>
          <cell r="D1286">
            <v>2569253.5699999998</v>
          </cell>
          <cell r="E1286">
            <v>2007229.29</v>
          </cell>
          <cell r="F1286">
            <v>562024.2799999998</v>
          </cell>
          <cell r="G1286">
            <v>100182709</v>
          </cell>
          <cell r="H1286" t="str">
            <v>Landesbank Baden-Württemberg</v>
          </cell>
          <cell r="I1286">
            <v>508</v>
          </cell>
          <cell r="J1286" t="str">
            <v>Brazil</v>
          </cell>
          <cell r="K1286">
            <v>350825319</v>
          </cell>
          <cell r="L1286" t="str">
            <v>Cervejaria Petropolis da Bahia Ltda</v>
          </cell>
          <cell r="M1286">
            <v>43535</v>
          </cell>
          <cell r="N1286" t="str">
            <v>FKG</v>
          </cell>
          <cell r="O1286" t="str">
            <v>Lieferung einer Einweg PET-Abfüllanlage für Soft Drinks</v>
          </cell>
          <cell r="P1286">
            <v>70205</v>
          </cell>
          <cell r="Q1286" t="str">
            <v>Anlagen: Herstellung von Getränken</v>
          </cell>
          <cell r="R1286">
            <v>7</v>
          </cell>
          <cell r="S1286" t="str">
            <v>Agrarsektor und Nahrungsmittelindustrie</v>
          </cell>
          <cell r="T1286">
            <v>702</v>
          </cell>
          <cell r="U1286" t="str">
            <v>Anlagen zur Nahrungsmittelverarbeitung</v>
          </cell>
        </row>
        <row r="1287">
          <cell r="A1287">
            <v>518141900150</v>
          </cell>
          <cell r="B1287">
            <v>7324950</v>
          </cell>
          <cell r="D1287">
            <v>2247952.16</v>
          </cell>
          <cell r="E1287">
            <v>2007100.1400000001</v>
          </cell>
          <cell r="F1287">
            <v>240852.02000000002</v>
          </cell>
          <cell r="G1287">
            <v>100518141</v>
          </cell>
          <cell r="H1287" t="str">
            <v>Landesbank Baden-Württemberg Zweigniederlassung Leipzig</v>
          </cell>
          <cell r="I1287">
            <v>52</v>
          </cell>
          <cell r="J1287" t="str">
            <v>Turkey</v>
          </cell>
          <cell r="K1287">
            <v>305211164</v>
          </cell>
          <cell r="L1287" t="str">
            <v>Is Finansal Kiralama A.S.</v>
          </cell>
          <cell r="M1287">
            <v>42912</v>
          </cell>
          <cell r="N1287" t="str">
            <v>FKG isol.</v>
          </cell>
          <cell r="O1287" t="str">
            <v>Anlagen + Maschinen zur Arzneimittelherstellung inkl.Montage *Exporteur: Robert Bosch GmbH PAckaging Technology, Dresden</v>
          </cell>
          <cell r="P1287">
            <v>30101</v>
          </cell>
          <cell r="Q1287" t="str">
            <v>Anlagen: Herst. von Arzneimitteln</v>
          </cell>
          <cell r="R1287">
            <v>3</v>
          </cell>
          <cell r="S1287" t="str">
            <v>Chemie</v>
          </cell>
          <cell r="T1287">
            <v>301</v>
          </cell>
          <cell r="U1287" t="str">
            <v>Pharmaindustrie; Biotechnologie</v>
          </cell>
        </row>
        <row r="1288">
          <cell r="A1288">
            <v>600603900230</v>
          </cell>
          <cell r="B1288">
            <v>42843629</v>
          </cell>
          <cell r="D1288">
            <v>3111321.9699999997</v>
          </cell>
          <cell r="E1288">
            <v>2003301.0799999998</v>
          </cell>
          <cell r="F1288">
            <v>1108020.8899999999</v>
          </cell>
          <cell r="G1288">
            <v>100600603</v>
          </cell>
          <cell r="H1288" t="str">
            <v>BNP PARIBAS S.A.</v>
          </cell>
          <cell r="I1288">
            <v>52</v>
          </cell>
          <cell r="J1288" t="str">
            <v>Turkey</v>
          </cell>
          <cell r="K1288">
            <v>305203311</v>
          </cell>
          <cell r="L1288" t="str">
            <v>Türk Hava Yollari A.O. THY Turkish Airlines</v>
          </cell>
          <cell r="M1288">
            <v>41680</v>
          </cell>
          <cell r="N1288" t="str">
            <v>ABG Darlehen</v>
          </cell>
          <cell r="O1288" t="str">
            <v>ein Airbus A321-200 Fz. mit IAE-Triebwerken (MSN 5689)</v>
          </cell>
          <cell r="P1288">
            <v>50621</v>
          </cell>
          <cell r="Q1288" t="str">
            <v>Airbusse</v>
          </cell>
          <cell r="R1288">
            <v>5</v>
          </cell>
          <cell r="S1288" t="str">
            <v>Transport / Infrastruktur</v>
          </cell>
          <cell r="T1288">
            <v>506</v>
          </cell>
          <cell r="U1288" t="str">
            <v>Flugzeuge</v>
          </cell>
        </row>
        <row r="1289">
          <cell r="A1289">
            <v>170908900753</v>
          </cell>
          <cell r="B1289">
            <v>19797097</v>
          </cell>
          <cell r="D1289">
            <v>1989635.46</v>
          </cell>
          <cell r="E1289">
            <v>1989635.46</v>
          </cell>
          <cell r="F1289">
            <v>0</v>
          </cell>
          <cell r="G1289">
            <v>100170908</v>
          </cell>
          <cell r="H1289" t="str">
            <v>COMMERZBANK Aktiengesellschaft</v>
          </cell>
          <cell r="I1289">
            <v>800</v>
          </cell>
          <cell r="J1289" t="str">
            <v>Australia</v>
          </cell>
          <cell r="K1289">
            <v>380005309</v>
          </cell>
          <cell r="L1289" t="str">
            <v>Ovato Limited (ABN 39050148644)</v>
          </cell>
          <cell r="M1289">
            <v>41431</v>
          </cell>
          <cell r="N1289" t="str">
            <v>FKG</v>
          </cell>
          <cell r="O1289" t="str">
            <v>2 Rollenoffsetdruckmaschinenlinien</v>
          </cell>
          <cell r="P1289">
            <v>60503</v>
          </cell>
          <cell r="Q1289" t="str">
            <v>Druckmaschinen</v>
          </cell>
          <cell r="R1289">
            <v>6</v>
          </cell>
          <cell r="S1289" t="str">
            <v>Papier-, Holz-, Leder- und Textilindustrie</v>
          </cell>
          <cell r="T1289">
            <v>605</v>
          </cell>
          <cell r="U1289" t="str">
            <v>Maschinenbau Papier-, Holz-, Leder- und Textilindustrie</v>
          </cell>
        </row>
        <row r="1290">
          <cell r="A1290">
            <v>356793900033</v>
          </cell>
          <cell r="B1290">
            <v>6034155</v>
          </cell>
          <cell r="D1290">
            <v>2501730.4299999997</v>
          </cell>
          <cell r="E1290">
            <v>1985500.3199999998</v>
          </cell>
          <cell r="F1290">
            <v>516230.10999999987</v>
          </cell>
          <cell r="G1290">
            <v>100356793</v>
          </cell>
          <cell r="H1290" t="str">
            <v>ING Bank, eine Niederlassung der ING-DiBa AG</v>
          </cell>
          <cell r="I1290">
            <v>52</v>
          </cell>
          <cell r="J1290" t="str">
            <v>Turkey</v>
          </cell>
          <cell r="K1290">
            <v>305221317</v>
          </cell>
          <cell r="L1290" t="str">
            <v>Ziyaret RES Elektrik Uretim Sanayi ve Ticaret A.S.</v>
          </cell>
          <cell r="M1290">
            <v>41288</v>
          </cell>
          <cell r="N1290" t="str">
            <v>FKG isol.</v>
          </cell>
          <cell r="O1290" t="str">
            <v>Erweiterung eines bestehendes Windparks um 3Windkraftanlagen *Lieferkonsortium bestehend aus:Exporteur: GE Wind Energy Gm bH, SalzbergenGeneral Elektrik Ticaret ve Servis A.S.,Istanb ul</v>
          </cell>
          <cell r="P1290">
            <v>40103</v>
          </cell>
          <cell r="Q1290" t="str">
            <v>Windkraft</v>
          </cell>
          <cell r="R1290">
            <v>4</v>
          </cell>
          <cell r="S1290" t="str">
            <v>Energie</v>
          </cell>
          <cell r="T1290">
            <v>401</v>
          </cell>
          <cell r="U1290" t="str">
            <v>Erneuerbare Energien</v>
          </cell>
          <cell r="X1290">
            <v>7137516</v>
          </cell>
        </row>
        <row r="1291">
          <cell r="A1291">
            <v>182709901096</v>
          </cell>
          <cell r="B1291">
            <v>5684108</v>
          </cell>
          <cell r="D1291">
            <v>2252922.7399999998</v>
          </cell>
          <cell r="E1291">
            <v>1976248.0099999998</v>
          </cell>
          <cell r="F1291">
            <v>276674.73</v>
          </cell>
          <cell r="G1291">
            <v>100182709</v>
          </cell>
          <cell r="H1291" t="str">
            <v>Landesbank Baden-Württemberg</v>
          </cell>
          <cell r="I1291">
            <v>664</v>
          </cell>
          <cell r="J1291" t="str">
            <v>India</v>
          </cell>
          <cell r="K1291">
            <v>366420608</v>
          </cell>
          <cell r="L1291" t="str">
            <v>Jindal Worldwide Limited</v>
          </cell>
          <cell r="M1291">
            <v>43264</v>
          </cell>
          <cell r="N1291" t="str">
            <v>FKG</v>
          </cell>
          <cell r="O1291" t="str">
            <v>6 Rotor-Spinn-Spul-Automaten inkl. ErsatzteileLieferung und Montage</v>
          </cell>
          <cell r="P1291">
            <v>60505</v>
          </cell>
          <cell r="Q1291" t="str">
            <v>Textilmaschinen</v>
          </cell>
          <cell r="R1291">
            <v>6</v>
          </cell>
          <cell r="S1291" t="str">
            <v>Papier-, Holz-, Leder- und Textilindustrie</v>
          </cell>
          <cell r="T1291">
            <v>605</v>
          </cell>
          <cell r="U1291" t="str">
            <v>Maschinenbau Papier-, Holz-, Leder- und Textilindustrie</v>
          </cell>
          <cell r="Y1291">
            <v>43373</v>
          </cell>
        </row>
        <row r="1292">
          <cell r="A1292">
            <v>22496</v>
          </cell>
          <cell r="B1292">
            <v>4734500</v>
          </cell>
          <cell r="D1292">
            <v>1971748.75</v>
          </cell>
          <cell r="E1292">
            <v>1971748.75</v>
          </cell>
          <cell r="F1292">
            <v>0</v>
          </cell>
          <cell r="G1292">
            <v>100357658</v>
          </cell>
          <cell r="H1292" t="str">
            <v>ANDRITZ HYDRO GmbH</v>
          </cell>
          <cell r="I1292">
            <v>52</v>
          </cell>
          <cell r="J1292" t="str">
            <v>Turkey</v>
          </cell>
          <cell r="K1292">
            <v>32838</v>
          </cell>
          <cell r="L1292" t="str">
            <v>STM Savunma Teknolojileri Mühendislik ve Ticaret A.S.</v>
          </cell>
          <cell r="M1292">
            <v>44650</v>
          </cell>
          <cell r="N1292" t="str">
            <v>FG + G</v>
          </cell>
          <cell r="O1292" t="str">
            <v>Lieferung von drei Verstellerpropellersätzen à zwei Propelle rn, einschließlichZubehör und Unterstützung bei Einbau, Inbe triebnahme, Hafen- und Seeerprobung (2. Teil)</v>
          </cell>
          <cell r="P1292">
            <v>51640</v>
          </cell>
          <cell r="Q1292" t="str">
            <v>Maritime Komponenten</v>
          </cell>
          <cell r="R1292">
            <v>5</v>
          </cell>
          <cell r="S1292" t="str">
            <v>Transport / Infrastruktur</v>
          </cell>
          <cell r="T1292">
            <v>516</v>
          </cell>
          <cell r="U1292" t="str">
            <v>Schiffe</v>
          </cell>
          <cell r="Y1292">
            <v>47118</v>
          </cell>
        </row>
        <row r="1293">
          <cell r="A1293">
            <v>600129900090</v>
          </cell>
          <cell r="B1293">
            <v>78569341</v>
          </cell>
          <cell r="D1293">
            <v>2071505.16</v>
          </cell>
          <cell r="E1293">
            <v>1961204.8499999999</v>
          </cell>
          <cell r="F1293">
            <v>110300.31000000006</v>
          </cell>
          <cell r="G1293">
            <v>100600129</v>
          </cell>
          <cell r="H1293" t="str">
            <v>HSBC Bank plc</v>
          </cell>
          <cell r="I1293">
            <v>720</v>
          </cell>
          <cell r="J1293" t="str">
            <v>China</v>
          </cell>
          <cell r="K1293">
            <v>372000299</v>
          </cell>
          <cell r="L1293" t="str">
            <v>China Eastern Airlines Corporation Ltd.</v>
          </cell>
          <cell r="M1293">
            <v>41255</v>
          </cell>
          <cell r="N1293" t="str">
            <v>ABG Darlehen</v>
          </cell>
          <cell r="O1293" t="str">
            <v>1 Airbus A330-200 Fz. mit RR-Triebwerken (MSN 1267)</v>
          </cell>
          <cell r="P1293">
            <v>50621</v>
          </cell>
          <cell r="Q1293" t="str">
            <v>Airbusse</v>
          </cell>
          <cell r="R1293">
            <v>5</v>
          </cell>
          <cell r="S1293" t="str">
            <v>Transport / Infrastruktur</v>
          </cell>
          <cell r="T1293">
            <v>506</v>
          </cell>
          <cell r="U1293" t="str">
            <v>Flugzeuge</v>
          </cell>
        </row>
        <row r="1294">
          <cell r="A1294">
            <v>313468900178</v>
          </cell>
          <cell r="B1294">
            <v>13581864</v>
          </cell>
          <cell r="D1294">
            <v>2121143.9399999995</v>
          </cell>
          <cell r="E1294">
            <v>1960857.2099999997</v>
          </cell>
          <cell r="F1294">
            <v>160286.72999999975</v>
          </cell>
          <cell r="G1294">
            <v>100313468</v>
          </cell>
          <cell r="H1294" t="str">
            <v>Export Credits Guarantee Department (ECGD)</v>
          </cell>
          <cell r="I1294">
            <v>720</v>
          </cell>
          <cell r="J1294" t="str">
            <v>China</v>
          </cell>
          <cell r="K1294">
            <v>372001963</v>
          </cell>
          <cell r="L1294" t="str">
            <v>China Southern Airlines Co. Ltd. (CSAC) (USCC 91440000100017600N)</v>
          </cell>
          <cell r="M1294">
            <v>41920</v>
          </cell>
          <cell r="N1294" t="str">
            <v>ABG Darlehen</v>
          </cell>
          <cell r="O1294" t="str">
            <v>1 Airbus A320-200 Fz. mit IAE-Triebwerken (MSN 5214)</v>
          </cell>
          <cell r="P1294">
            <v>50621</v>
          </cell>
          <cell r="Q1294" t="str">
            <v>Airbusse</v>
          </cell>
          <cell r="R1294">
            <v>5</v>
          </cell>
          <cell r="S1294" t="str">
            <v>Transport / Infrastruktur</v>
          </cell>
          <cell r="T1294">
            <v>506</v>
          </cell>
          <cell r="U1294" t="str">
            <v>Flugzeuge</v>
          </cell>
        </row>
        <row r="1295">
          <cell r="A1295">
            <v>313468900236</v>
          </cell>
          <cell r="B1295">
            <v>11709314</v>
          </cell>
          <cell r="D1295">
            <v>2032930</v>
          </cell>
          <cell r="E1295">
            <v>1960065.4300000002</v>
          </cell>
          <cell r="F1295">
            <v>72864.569999999832</v>
          </cell>
          <cell r="G1295">
            <v>100313468</v>
          </cell>
          <cell r="H1295" t="str">
            <v>Export Credits Guarantee Department (ECGD)</v>
          </cell>
          <cell r="I1295">
            <v>512</v>
          </cell>
          <cell r="J1295" t="str">
            <v>Chile</v>
          </cell>
          <cell r="K1295">
            <v>351206764</v>
          </cell>
          <cell r="L1295" t="str">
            <v>LATAM Airlines Group S.A.</v>
          </cell>
          <cell r="M1295">
            <v>41533</v>
          </cell>
          <cell r="N1295" t="str">
            <v>ABG Darlehen</v>
          </cell>
          <cell r="O1295" t="str">
            <v>1 Airbus A320-200 Fz. mit CFMI-Triebwerken (MSN 5548)</v>
          </cell>
          <cell r="P1295">
            <v>50621</v>
          </cell>
          <cell r="Q1295" t="str">
            <v>Airbusse</v>
          </cell>
          <cell r="R1295">
            <v>5</v>
          </cell>
          <cell r="S1295" t="str">
            <v>Transport / Infrastruktur</v>
          </cell>
          <cell r="T1295">
            <v>506</v>
          </cell>
          <cell r="U1295" t="str">
            <v>Flugzeuge</v>
          </cell>
        </row>
        <row r="1296">
          <cell r="A1296">
            <v>21019</v>
          </cell>
          <cell r="B1296">
            <v>2695000</v>
          </cell>
          <cell r="D1296">
            <v>2139760.9500000002</v>
          </cell>
          <cell r="E1296">
            <v>1958591.25</v>
          </cell>
          <cell r="F1296">
            <v>181169.70000000019</v>
          </cell>
          <cell r="G1296">
            <v>100329681</v>
          </cell>
          <cell r="H1296" t="str">
            <v>Wirtgen International GmbH</v>
          </cell>
          <cell r="I1296">
            <v>706</v>
          </cell>
          <cell r="J1296" t="str">
            <v>Singapore</v>
          </cell>
          <cell r="K1296">
            <v>370607232</v>
          </cell>
          <cell r="L1296" t="str">
            <v>Enter Engineering Pte Ltd</v>
          </cell>
          <cell r="M1296">
            <v>44504</v>
          </cell>
          <cell r="N1296" t="str">
            <v>G</v>
          </cell>
          <cell r="O1296" t="str">
            <v>Lieferung einer Maschine zum Abbau von Phosphat.</v>
          </cell>
          <cell r="P1296">
            <v>51102</v>
          </cell>
          <cell r="Q1296" t="str">
            <v>Maschinen zum Baustoffmaschinen-Bau</v>
          </cell>
          <cell r="R1296">
            <v>5</v>
          </cell>
          <cell r="S1296" t="str">
            <v>Transport / Infrastruktur</v>
          </cell>
          <cell r="T1296">
            <v>511</v>
          </cell>
          <cell r="U1296" t="str">
            <v>Maschinenbau Infrastruktur</v>
          </cell>
        </row>
        <row r="1297">
          <cell r="A1297">
            <v>15556</v>
          </cell>
          <cell r="B1297">
            <v>2425000</v>
          </cell>
          <cell r="D1297">
            <v>2168835.75</v>
          </cell>
          <cell r="E1297">
            <v>1958187.5</v>
          </cell>
          <cell r="F1297">
            <v>210648.25</v>
          </cell>
          <cell r="G1297">
            <v>100336328</v>
          </cell>
          <cell r="H1297" t="str">
            <v>diamat Maschinenbau GmbH</v>
          </cell>
          <cell r="I1297">
            <v>400</v>
          </cell>
          <cell r="J1297" t="str">
            <v>United States</v>
          </cell>
          <cell r="K1297">
            <v>32375</v>
          </cell>
          <cell r="L1297" t="str">
            <v>Royal Interpack of North America Inc.</v>
          </cell>
          <cell r="M1297">
            <v>44649</v>
          </cell>
          <cell r="N1297" t="str">
            <v>G</v>
          </cell>
          <cell r="O1297" t="str">
            <v>Lieferung einer Anlage zur Herstellung von Folien für das Er nährungsgewerbe (R-PET Linie) einschl. Leistungen</v>
          </cell>
          <cell r="P1297">
            <v>70402</v>
          </cell>
          <cell r="Q1297" t="str">
            <v>Maschinen für das Ernährungsgewerbe</v>
          </cell>
          <cell r="R1297">
            <v>7</v>
          </cell>
          <cell r="S1297" t="str">
            <v>Agrarsektor und Nahrungsmittelindustrie</v>
          </cell>
          <cell r="T1297">
            <v>704</v>
          </cell>
          <cell r="U1297" t="str">
            <v>Maschinenbau Agrarsektor und Nahrungsmittelindustrie</v>
          </cell>
          <cell r="Y1297">
            <v>44804</v>
          </cell>
        </row>
        <row r="1298">
          <cell r="A1298">
            <v>182709901012</v>
          </cell>
          <cell r="B1298">
            <v>4985000</v>
          </cell>
          <cell r="D1298">
            <v>2357114.6800000002</v>
          </cell>
          <cell r="E1298">
            <v>1955287.31</v>
          </cell>
          <cell r="F1298">
            <v>401827.37000000011</v>
          </cell>
          <cell r="G1298">
            <v>100182709</v>
          </cell>
          <cell r="H1298" t="str">
            <v>Landesbank Baden-Württemberg</v>
          </cell>
          <cell r="I1298">
            <v>664</v>
          </cell>
          <cell r="J1298" t="str">
            <v>India</v>
          </cell>
          <cell r="K1298">
            <v>366416784</v>
          </cell>
          <cell r="L1298" t="str">
            <v>Vacmet India Limited</v>
          </cell>
          <cell r="M1298">
            <v>42473</v>
          </cell>
          <cell r="N1298" t="str">
            <v>FKG</v>
          </cell>
          <cell r="O1298" t="str">
            <v>Lieferung einer Folienbeschichtungsanlage inkl. Engineering, Montageüberwachung und Inbetriebnahme</v>
          </cell>
          <cell r="P1298">
            <v>30401</v>
          </cell>
          <cell r="Q1298" t="str">
            <v>Maschinen: chemische Industrie</v>
          </cell>
          <cell r="R1298">
            <v>3</v>
          </cell>
          <cell r="S1298" t="str">
            <v>Chemie</v>
          </cell>
          <cell r="T1298">
            <v>304</v>
          </cell>
          <cell r="U1298" t="str">
            <v>Maschinenbau Chemie</v>
          </cell>
        </row>
        <row r="1299">
          <cell r="A1299">
            <v>23880</v>
          </cell>
          <cell r="B1299">
            <v>3226050</v>
          </cell>
          <cell r="D1299">
            <v>2227305.21</v>
          </cell>
          <cell r="E1299">
            <v>1953776.52</v>
          </cell>
          <cell r="F1299">
            <v>273528.68999999994</v>
          </cell>
          <cell r="G1299">
            <v>100385492</v>
          </cell>
          <cell r="H1299" t="str">
            <v>Wirtgen Road Technologies GmbH</v>
          </cell>
          <cell r="I1299">
            <v>644</v>
          </cell>
          <cell r="J1299" t="str">
            <v>Qatar</v>
          </cell>
          <cell r="K1299">
            <v>364401259</v>
          </cell>
          <cell r="L1299" t="str">
            <v>European Equipment Company L.L.C.</v>
          </cell>
          <cell r="M1299">
            <v>44524</v>
          </cell>
          <cell r="N1299" t="str">
            <v>G/CCE</v>
          </cell>
          <cell r="O1299" t="str">
            <v>Lieferung von 1 Fräse, 6 Fertigern und 41 Walzen für den Str aßenbau</v>
          </cell>
          <cell r="P1299">
            <v>51101</v>
          </cell>
          <cell r="Q1299" t="str">
            <v>Bau- und Baustoffmaschinen</v>
          </cell>
          <cell r="R1299">
            <v>5</v>
          </cell>
          <cell r="S1299" t="str">
            <v>Transport / Infrastruktur</v>
          </cell>
          <cell r="T1299">
            <v>511</v>
          </cell>
          <cell r="U1299" t="str">
            <v>Maschinenbau Infrastruktur</v>
          </cell>
        </row>
        <row r="1300">
          <cell r="A1300">
            <v>182709901124</v>
          </cell>
          <cell r="B1300">
            <v>4860817</v>
          </cell>
          <cell r="D1300">
            <v>2225981.4400000004</v>
          </cell>
          <cell r="E1300">
            <v>1952615.3</v>
          </cell>
          <cell r="F1300">
            <v>273366.14000000036</v>
          </cell>
          <cell r="G1300">
            <v>100182709</v>
          </cell>
          <cell r="H1300" t="str">
            <v>Landesbank Baden-Württemberg</v>
          </cell>
          <cell r="I1300">
            <v>85</v>
          </cell>
          <cell r="J1300" t="str">
            <v>Uzbekistan</v>
          </cell>
          <cell r="K1300">
            <v>308500032</v>
          </cell>
          <cell r="L1300" t="str">
            <v>Uzbek Industrial &amp; Construction Bank JSCB (Uzpromstroybank)</v>
          </cell>
          <cell r="M1300">
            <v>43511</v>
          </cell>
          <cell r="N1300" t="str">
            <v>FKG</v>
          </cell>
          <cell r="O1300" t="str">
            <v>Maschinen zur Herstellung und Veredlung von TeppichgarnLiefe rung, Montage und Inbetriebnahme</v>
          </cell>
          <cell r="P1300">
            <v>60401</v>
          </cell>
          <cell r="Q1300" t="str">
            <v>Anlagen: Herstellung von Textilien</v>
          </cell>
          <cell r="R1300">
            <v>6</v>
          </cell>
          <cell r="S1300" t="str">
            <v>Papier-, Holz-, Leder- und Textilindustrie</v>
          </cell>
          <cell r="T1300">
            <v>604</v>
          </cell>
          <cell r="U1300" t="str">
            <v>Textil- und Lederindustrie</v>
          </cell>
        </row>
        <row r="1301">
          <cell r="A1301">
            <v>182709901155</v>
          </cell>
          <cell r="B1301">
            <v>3372000</v>
          </cell>
          <cell r="D1301">
            <v>2284459.48</v>
          </cell>
          <cell r="E1301">
            <v>1935982.58</v>
          </cell>
          <cell r="F1301">
            <v>348476.89999999991</v>
          </cell>
          <cell r="G1301">
            <v>100182709</v>
          </cell>
          <cell r="H1301" t="str">
            <v>Landesbank Baden-Württemberg</v>
          </cell>
          <cell r="I1301">
            <v>85</v>
          </cell>
          <cell r="J1301" t="str">
            <v>Uzbekistan</v>
          </cell>
          <cell r="K1301">
            <v>308500700</v>
          </cell>
          <cell r="L1301" t="str">
            <v>JSCB Agrobank</v>
          </cell>
          <cell r="M1301">
            <v>43922</v>
          </cell>
          <cell r="N1301" t="str">
            <v>FKG</v>
          </cell>
          <cell r="O1301" t="str">
            <v>4 Saurer Schlafhorst Rotor Spinning Machines</v>
          </cell>
          <cell r="P1301">
            <v>60505</v>
          </cell>
          <cell r="Q1301" t="str">
            <v>Textilmaschinen</v>
          </cell>
          <cell r="R1301">
            <v>6</v>
          </cell>
          <cell r="S1301" t="str">
            <v>Papier-, Holz-, Leder- und Textilindustrie</v>
          </cell>
          <cell r="T1301">
            <v>605</v>
          </cell>
          <cell r="U1301" t="str">
            <v>Maschinenbau Papier-, Holz-, Leder- und Textilindustrie</v>
          </cell>
        </row>
        <row r="1302">
          <cell r="A1302">
            <v>190697900720</v>
          </cell>
          <cell r="B1302">
            <v>7127057</v>
          </cell>
          <cell r="D1302">
            <v>2104393.4</v>
          </cell>
          <cell r="E1302">
            <v>1911739.5099999998</v>
          </cell>
          <cell r="F1302">
            <v>192653.89000000013</v>
          </cell>
          <cell r="G1302">
            <v>100190697</v>
          </cell>
          <cell r="H1302" t="str">
            <v>Landesbank Hessen-Thüringen Girozentrale</v>
          </cell>
          <cell r="I1302">
            <v>632</v>
          </cell>
          <cell r="J1302" t="str">
            <v>Saudi Arabia</v>
          </cell>
          <cell r="K1302">
            <v>363208987</v>
          </cell>
          <cell r="L1302" t="str">
            <v>Arabian Consolidated Trading Company Limited</v>
          </cell>
          <cell r="M1302">
            <v>43502</v>
          </cell>
          <cell r="N1302" t="str">
            <v>FKG isol.</v>
          </cell>
          <cell r="O1302" t="str">
            <v>9 Mobilkrane und Einweisung*Exporteur: Terex Global GmbH, Te rex Cranes Germany GmbH</v>
          </cell>
          <cell r="P1302">
            <v>50643</v>
          </cell>
          <cell r="Q1302" t="str">
            <v>Krane/Hebezeuge/Fördermittel</v>
          </cell>
          <cell r="R1302">
            <v>5</v>
          </cell>
          <cell r="S1302" t="str">
            <v>Transport / Infrastruktur</v>
          </cell>
          <cell r="T1302">
            <v>506</v>
          </cell>
          <cell r="U1302" t="str">
            <v>Transportmittel (ohne Flugzeug und Schiff)</v>
          </cell>
        </row>
        <row r="1303">
          <cell r="A1303">
            <v>313468900233</v>
          </cell>
          <cell r="B1303">
            <v>11396093</v>
          </cell>
          <cell r="D1303">
            <v>1980375.5399999998</v>
          </cell>
          <cell r="E1303">
            <v>1909394.66</v>
          </cell>
          <cell r="F1303">
            <v>70980.879999999888</v>
          </cell>
          <cell r="G1303">
            <v>100313468</v>
          </cell>
          <cell r="H1303" t="str">
            <v>Export Credits Guarantee Department (ECGD)</v>
          </cell>
          <cell r="I1303">
            <v>512</v>
          </cell>
          <cell r="J1303" t="str">
            <v>Chile</v>
          </cell>
          <cell r="K1303">
            <v>351206764</v>
          </cell>
          <cell r="L1303" t="str">
            <v>LATAM Airlines Group S.A.</v>
          </cell>
          <cell r="M1303">
            <v>41501</v>
          </cell>
          <cell r="N1303" t="str">
            <v>ABG Darlehen</v>
          </cell>
          <cell r="O1303" t="str">
            <v>1 Airbus A320-200 Fz. mit CFMI-Triebwerken (MSN 5483)</v>
          </cell>
          <cell r="P1303">
            <v>50621</v>
          </cell>
          <cell r="Q1303" t="str">
            <v>Airbusse</v>
          </cell>
          <cell r="R1303">
            <v>5</v>
          </cell>
          <cell r="S1303" t="str">
            <v>Transport / Infrastruktur</v>
          </cell>
          <cell r="T1303">
            <v>506</v>
          </cell>
          <cell r="U1303" t="str">
            <v>Flugzeuge</v>
          </cell>
        </row>
        <row r="1304">
          <cell r="A1304">
            <v>149073900379</v>
          </cell>
          <cell r="B1304">
            <v>4968603</v>
          </cell>
          <cell r="D1304">
            <v>2013017.7100000002</v>
          </cell>
          <cell r="E1304">
            <v>1907886.4000000001</v>
          </cell>
          <cell r="F1304">
            <v>105131.31000000006</v>
          </cell>
          <cell r="G1304">
            <v>100149073</v>
          </cell>
          <cell r="H1304" t="str">
            <v>Windmöller &amp; Hölscher KG</v>
          </cell>
          <cell r="I1304">
            <v>720</v>
          </cell>
          <cell r="J1304" t="str">
            <v>China</v>
          </cell>
          <cell r="K1304">
            <v>372012333</v>
          </cell>
          <cell r="L1304" t="str">
            <v>Guangdong Yingtong Paper Co.Ltd.</v>
          </cell>
          <cell r="M1304">
            <v>43833</v>
          </cell>
          <cell r="N1304" t="str">
            <v>G</v>
          </cell>
          <cell r="O1304" t="str">
            <v>Lieferung einer Hochgeschwindigkeitslinie zur Herstellung vo n Papiersäcken inkl. Leistungen</v>
          </cell>
          <cell r="P1304">
            <v>60202</v>
          </cell>
          <cell r="Q1304" t="str">
            <v>Anlagen: Herst. von Papier, Pappe</v>
          </cell>
          <cell r="R1304">
            <v>6</v>
          </cell>
          <cell r="S1304" t="str">
            <v>Papier-, Holz-, Leder- und Textilindustrie</v>
          </cell>
          <cell r="T1304">
            <v>602</v>
          </cell>
          <cell r="U1304" t="str">
            <v>Papier- und Zellstoffherstellung</v>
          </cell>
          <cell r="Y1304">
            <v>43951</v>
          </cell>
        </row>
        <row r="1305">
          <cell r="A1305">
            <v>22511</v>
          </cell>
          <cell r="B1305">
            <v>2670000</v>
          </cell>
          <cell r="D1305">
            <v>2018494.44</v>
          </cell>
          <cell r="E1305">
            <v>1905225</v>
          </cell>
          <cell r="F1305">
            <v>113269.43999999994</v>
          </cell>
          <cell r="G1305">
            <v>100343023</v>
          </cell>
          <cell r="H1305" t="str">
            <v>Oerlikon Textile GmbH &amp; Co. KG</v>
          </cell>
          <cell r="I1305">
            <v>650</v>
          </cell>
          <cell r="J1305" t="str">
            <v>Dubai</v>
          </cell>
          <cell r="K1305">
            <v>365004545</v>
          </cell>
          <cell r="L1305" t="str">
            <v>Standard Carpets Industries LLC (Trade Licence No.: 694001)</v>
          </cell>
          <cell r="M1305">
            <v>44441</v>
          </cell>
          <cell r="N1305" t="str">
            <v>G</v>
          </cell>
          <cell r="O1305" t="str">
            <v>Lieferung einer Teppichgarnanlage einschließlich Montage- un d Inbetriebnahmeüberwachung</v>
          </cell>
          <cell r="P1305">
            <v>60401</v>
          </cell>
          <cell r="Q1305" t="str">
            <v>Anlagen: Herstellung von Textilien</v>
          </cell>
          <cell r="R1305">
            <v>6</v>
          </cell>
          <cell r="S1305" t="str">
            <v>Papier-, Holz-, Leder- und Textilindustrie</v>
          </cell>
          <cell r="T1305">
            <v>604</v>
          </cell>
          <cell r="U1305" t="str">
            <v>Textil- und Lederindustrie</v>
          </cell>
          <cell r="Y1305">
            <v>44718</v>
          </cell>
        </row>
        <row r="1306">
          <cell r="A1306">
            <v>182709901075</v>
          </cell>
          <cell r="B1306">
            <v>9775000</v>
          </cell>
          <cell r="D1306">
            <v>2282593.44</v>
          </cell>
          <cell r="E1306">
            <v>1902161.19</v>
          </cell>
          <cell r="F1306">
            <v>380432.25</v>
          </cell>
          <cell r="G1306">
            <v>100182709</v>
          </cell>
          <cell r="H1306" t="str">
            <v>Landesbank Baden-Württemberg</v>
          </cell>
          <cell r="I1306">
            <v>508</v>
          </cell>
          <cell r="J1306" t="str">
            <v>Brazil</v>
          </cell>
          <cell r="K1306">
            <v>350824589</v>
          </cell>
          <cell r="L1306" t="str">
            <v>Carta Goias Industria e Comercio de Papeis S.A,</v>
          </cell>
          <cell r="M1306">
            <v>43207</v>
          </cell>
          <cell r="N1306" t="str">
            <v>FKG</v>
          </cell>
          <cell r="O1306" t="str">
            <v>Verpackungsanlage mit Beutelfüll- + Verschließmaschine</v>
          </cell>
          <cell r="P1306">
            <v>80605</v>
          </cell>
          <cell r="Q1306" t="str">
            <v>Verpackungsmaschinen</v>
          </cell>
          <cell r="R1306">
            <v>8</v>
          </cell>
          <cell r="S1306" t="str">
            <v>Verarbeitende Industrie</v>
          </cell>
          <cell r="T1306">
            <v>806</v>
          </cell>
          <cell r="U1306" t="str">
            <v>Maschinenbau für die verarbeitende Industrie</v>
          </cell>
        </row>
        <row r="1307">
          <cell r="A1307">
            <v>307675900047</v>
          </cell>
          <cell r="B1307">
            <v>3000000</v>
          </cell>
          <cell r="D1307">
            <v>2061880</v>
          </cell>
          <cell r="E1307">
            <v>1900000</v>
          </cell>
          <cell r="F1307">
            <v>161880</v>
          </cell>
          <cell r="G1307">
            <v>100307675</v>
          </cell>
          <cell r="H1307" t="str">
            <v>MASA GmbH</v>
          </cell>
          <cell r="I1307">
            <v>632</v>
          </cell>
          <cell r="J1307" t="str">
            <v>Saudi Arabia</v>
          </cell>
          <cell r="K1307">
            <v>363208982</v>
          </cell>
          <cell r="L1307" t="str">
            <v>Al Ittihad Ready Mix Concrete and Cement Products Factory (Unimix)</v>
          </cell>
          <cell r="M1307">
            <v>43375</v>
          </cell>
          <cell r="N1307" t="str">
            <v>G</v>
          </cell>
          <cell r="O1307" t="str">
            <v>1 Steinfertigungsmaschine mit Vorsatzbetonfülleinrichtung +2  Mischern</v>
          </cell>
          <cell r="P1307">
            <v>51101</v>
          </cell>
          <cell r="Q1307" t="str">
            <v>Bau- und Baustoffmaschinen</v>
          </cell>
          <cell r="R1307">
            <v>5</v>
          </cell>
          <cell r="S1307" t="str">
            <v>Transport / Infrastruktur</v>
          </cell>
          <cell r="T1307">
            <v>511</v>
          </cell>
          <cell r="U1307" t="str">
            <v>Maschinenbau Infrastruktur</v>
          </cell>
        </row>
        <row r="1308">
          <cell r="A1308">
            <v>17541</v>
          </cell>
          <cell r="B1308">
            <v>2200000</v>
          </cell>
          <cell r="D1308">
            <v>2695302</v>
          </cell>
          <cell r="E1308">
            <v>1898100</v>
          </cell>
          <cell r="F1308">
            <v>797202</v>
          </cell>
          <cell r="G1308">
            <v>100182709</v>
          </cell>
          <cell r="H1308" t="str">
            <v>Landesbank Baden-Württemberg</v>
          </cell>
          <cell r="I1308">
            <v>664</v>
          </cell>
          <cell r="J1308" t="str">
            <v>India</v>
          </cell>
          <cell r="K1308">
            <v>366416784</v>
          </cell>
          <cell r="L1308" t="str">
            <v>Vacmet India Limited</v>
          </cell>
          <cell r="M1308">
            <v>44364</v>
          </cell>
          <cell r="N1308" t="str">
            <v>FKG</v>
          </cell>
          <cell r="O1308" t="str">
            <v>Hochvakuumsbeschichtungsanlage</v>
          </cell>
          <cell r="P1308">
            <v>80603</v>
          </cell>
          <cell r="Q1308" t="str">
            <v>Maschinen für Kunststoffindustrie</v>
          </cell>
          <cell r="R1308">
            <v>8</v>
          </cell>
          <cell r="S1308" t="str">
            <v>Verarbeitende Industrie</v>
          </cell>
          <cell r="T1308">
            <v>806</v>
          </cell>
          <cell r="U1308" t="str">
            <v>Maschinenbau für die verarbeitende Industrie</v>
          </cell>
        </row>
        <row r="1309">
          <cell r="A1309">
            <v>22466</v>
          </cell>
          <cell r="B1309">
            <v>2350000</v>
          </cell>
          <cell r="D1309">
            <v>2115072.4</v>
          </cell>
          <cell r="E1309">
            <v>1897625</v>
          </cell>
          <cell r="F1309">
            <v>217447.39999999991</v>
          </cell>
          <cell r="G1309">
            <v>100336328</v>
          </cell>
          <cell r="H1309" t="str">
            <v>diamat Maschinenbau GmbH</v>
          </cell>
          <cell r="I1309">
            <v>400</v>
          </cell>
          <cell r="J1309" t="str">
            <v>United States</v>
          </cell>
          <cell r="K1309">
            <v>32375</v>
          </cell>
          <cell r="L1309" t="str">
            <v>Royal Interpack of North America Inc.</v>
          </cell>
          <cell r="M1309">
            <v>44658</v>
          </cell>
          <cell r="N1309" t="str">
            <v>G</v>
          </cell>
          <cell r="O1309" t="str">
            <v>Lieferung einer Anlage zur Herstellung von Folien für das Er nährungsgewerbe (R-PET Linie) einschl. Leistungen</v>
          </cell>
          <cell r="P1309">
            <v>70402</v>
          </cell>
          <cell r="Q1309" t="str">
            <v>Maschinen für das Ernährungsgewerbe</v>
          </cell>
          <cell r="R1309">
            <v>7</v>
          </cell>
          <cell r="S1309" t="str">
            <v>Agrarsektor und Nahrungsmittelindustrie</v>
          </cell>
          <cell r="T1309">
            <v>704</v>
          </cell>
          <cell r="U1309" t="str">
            <v>Maschinenbau Agrarsektor und Nahrungsmittelindustrie</v>
          </cell>
          <cell r="Y1309">
            <v>45046</v>
          </cell>
        </row>
        <row r="1310">
          <cell r="A1310">
            <v>13038</v>
          </cell>
          <cell r="B1310">
            <v>2431000</v>
          </cell>
          <cell r="D1310">
            <v>2207148.85</v>
          </cell>
          <cell r="E1310">
            <v>1892053.61</v>
          </cell>
          <cell r="F1310">
            <v>315095.24</v>
          </cell>
          <cell r="G1310">
            <v>100101665</v>
          </cell>
          <cell r="H1310" t="str">
            <v>AKA Ausfuhrkredit-Gesellschaft mit beschränkter Haftung</v>
          </cell>
          <cell r="I1310">
            <v>86</v>
          </cell>
          <cell r="J1310" t="str">
            <v>Belarus</v>
          </cell>
          <cell r="K1310">
            <v>308600016</v>
          </cell>
          <cell r="L1310" t="str">
            <v>JSC Belagroprombank</v>
          </cell>
          <cell r="M1310">
            <v>44109</v>
          </cell>
          <cell r="N1310" t="str">
            <v>FKG</v>
          </cell>
          <cell r="O1310" t="str">
            <v>Kombisortierwerk für Schnittholz inkl. Montage</v>
          </cell>
          <cell r="P1310">
            <v>60501</v>
          </cell>
          <cell r="Q1310" t="str">
            <v>Forstwirtschaftliche Maschinen</v>
          </cell>
          <cell r="R1310">
            <v>6</v>
          </cell>
          <cell r="S1310" t="str">
            <v>Papier-, Holz-, Leder- und Textilindustrie</v>
          </cell>
          <cell r="T1310">
            <v>605</v>
          </cell>
          <cell r="U1310" t="str">
            <v>Maschinenbau Papier-, Holz-, Leder- und Textilindustrie</v>
          </cell>
          <cell r="Y1310">
            <v>44383</v>
          </cell>
        </row>
        <row r="1311">
          <cell r="A1311">
            <v>313468900232</v>
          </cell>
          <cell r="B1311">
            <v>11173394</v>
          </cell>
          <cell r="D1311">
            <v>1961372.66</v>
          </cell>
          <cell r="E1311">
            <v>1891072.91</v>
          </cell>
          <cell r="F1311">
            <v>70299.75</v>
          </cell>
          <cell r="G1311">
            <v>100313468</v>
          </cell>
          <cell r="H1311" t="str">
            <v>Export Credits Guarantee Department (ECGD)</v>
          </cell>
          <cell r="I1311">
            <v>512</v>
          </cell>
          <cell r="J1311" t="str">
            <v>Chile</v>
          </cell>
          <cell r="K1311">
            <v>351206764</v>
          </cell>
          <cell r="L1311" t="str">
            <v>LATAM Airlines Group S.A.</v>
          </cell>
          <cell r="M1311">
            <v>41438</v>
          </cell>
          <cell r="N1311" t="str">
            <v>ABG Darlehen</v>
          </cell>
          <cell r="O1311" t="str">
            <v>1 Airbus A320-200 Fz. mit CFMI-Triebwerken (MSN 5493)</v>
          </cell>
          <cell r="P1311">
            <v>50621</v>
          </cell>
          <cell r="Q1311" t="str">
            <v>Airbusse</v>
          </cell>
          <cell r="R1311">
            <v>5</v>
          </cell>
          <cell r="S1311" t="str">
            <v>Transport / Infrastruktur</v>
          </cell>
          <cell r="T1311">
            <v>506</v>
          </cell>
          <cell r="U1311" t="str">
            <v>Flugzeuge</v>
          </cell>
        </row>
        <row r="1312">
          <cell r="A1312">
            <v>394402900003</v>
          </cell>
          <cell r="B1312">
            <v>7815000</v>
          </cell>
          <cell r="D1312">
            <v>1942351.9100000001</v>
          </cell>
          <cell r="E1312">
            <v>1879501.4000000001</v>
          </cell>
          <cell r="F1312">
            <v>62850.510000000009</v>
          </cell>
          <cell r="G1312">
            <v>100394402</v>
          </cell>
          <cell r="H1312" t="str">
            <v>Internationales Bankhaus Bodensee Aktiengesellschaft</v>
          </cell>
          <cell r="I1312">
            <v>400</v>
          </cell>
          <cell r="J1312" t="str">
            <v>United States</v>
          </cell>
          <cell r="K1312">
            <v>340020618</v>
          </cell>
          <cell r="L1312" t="str">
            <v>Printi LLC</v>
          </cell>
          <cell r="M1312">
            <v>43474</v>
          </cell>
          <cell r="N1312" t="str">
            <v>FKG</v>
          </cell>
          <cell r="O1312" t="str">
            <v>3 Druckmaschinen und ein Plattenbelichter inkl. Zubehör</v>
          </cell>
          <cell r="P1312">
            <v>60503</v>
          </cell>
          <cell r="Q1312" t="str">
            <v>Druckmaschinen</v>
          </cell>
          <cell r="R1312">
            <v>6</v>
          </cell>
          <cell r="S1312" t="str">
            <v>Papier-, Holz-, Leder- und Textilindustrie</v>
          </cell>
          <cell r="T1312">
            <v>605</v>
          </cell>
          <cell r="U1312" t="str">
            <v>Maschinenbau Papier-, Holz-, Leder- und Textilindustrie</v>
          </cell>
        </row>
        <row r="1313">
          <cell r="A1313">
            <v>182709901104</v>
          </cell>
          <cell r="B1313">
            <v>5388845</v>
          </cell>
          <cell r="D1313">
            <v>2137620.75</v>
          </cell>
          <cell r="E1313">
            <v>1875105.92</v>
          </cell>
          <cell r="F1313">
            <v>262514.83000000007</v>
          </cell>
          <cell r="G1313">
            <v>100182709</v>
          </cell>
          <cell r="H1313" t="str">
            <v>Landesbank Baden-Württemberg</v>
          </cell>
          <cell r="I1313">
            <v>52</v>
          </cell>
          <cell r="J1313" t="str">
            <v>Turkey</v>
          </cell>
          <cell r="K1313">
            <v>305206985</v>
          </cell>
          <cell r="L1313" t="str">
            <v>Yapi Kredi Finansal Kiralama A.O.</v>
          </cell>
          <cell r="M1313">
            <v>43300</v>
          </cell>
          <cell r="N1313" t="str">
            <v>FKG isol.</v>
          </cell>
          <cell r="O1313" t="str">
            <v>Produktionslinie zur Herstellung von Aluminiumtuben</v>
          </cell>
          <cell r="P1313">
            <v>80601</v>
          </cell>
          <cell r="Q1313" t="str">
            <v>Maschinen für Metallerzeugnisse</v>
          </cell>
          <cell r="R1313">
            <v>8</v>
          </cell>
          <cell r="S1313" t="str">
            <v>Verarbeitende Industrie</v>
          </cell>
          <cell r="T1313">
            <v>806</v>
          </cell>
          <cell r="U1313" t="str">
            <v>Maschinenbau für die verarbeitende Industrie</v>
          </cell>
        </row>
        <row r="1314">
          <cell r="A1314">
            <v>29568</v>
          </cell>
          <cell r="B1314">
            <v>2110000</v>
          </cell>
          <cell r="D1314">
            <v>2652919.2999999998</v>
          </cell>
          <cell r="E1314">
            <v>1868253</v>
          </cell>
          <cell r="F1314">
            <v>784666.29999999981</v>
          </cell>
          <cell r="G1314">
            <v>39715</v>
          </cell>
          <cell r="H1314" t="str">
            <v>JPMorgan Chase Bank, NA, London Branch</v>
          </cell>
          <cell r="I1314">
            <v>508</v>
          </cell>
          <cell r="J1314" t="str">
            <v>Brazil</v>
          </cell>
          <cell r="K1314">
            <v>350813789</v>
          </cell>
          <cell r="L1314" t="str">
            <v>Berneck S.A. Paineis e Serrados</v>
          </cell>
          <cell r="M1314">
            <v>44798</v>
          </cell>
          <cell r="N1314" t="str">
            <v>FKG isol.</v>
          </cell>
          <cell r="O1314" t="str">
            <v>Lieferung einer automatischen Verpackungslinie</v>
          </cell>
          <cell r="P1314">
            <v>60302</v>
          </cell>
          <cell r="Q1314" t="str">
            <v>Anlagen: Herstellung von Holzwaren</v>
          </cell>
          <cell r="R1314">
            <v>6</v>
          </cell>
          <cell r="S1314" t="str">
            <v>Papier-, Holz-, Leder- und Textilindustrie</v>
          </cell>
          <cell r="T1314">
            <v>603</v>
          </cell>
          <cell r="U1314" t="str">
            <v>Holzverarbeitung</v>
          </cell>
        </row>
        <row r="1315">
          <cell r="A1315">
            <v>17502</v>
          </cell>
          <cell r="B1315">
            <v>3303300</v>
          </cell>
          <cell r="D1315">
            <v>2016565.7399999998</v>
          </cell>
          <cell r="E1315">
            <v>1867190.2899999998</v>
          </cell>
          <cell r="F1315">
            <v>149375.44999999995</v>
          </cell>
          <cell r="G1315">
            <v>100384085</v>
          </cell>
          <cell r="H1315" t="str">
            <v>Saurer Spinning Solutions GmbH &amp; Co. KG</v>
          </cell>
          <cell r="I1315">
            <v>720</v>
          </cell>
          <cell r="J1315" t="str">
            <v>China</v>
          </cell>
          <cell r="K1315">
            <v>27927</v>
          </cell>
          <cell r="L1315" t="str">
            <v>Putian Huayuan Industry and Trade Co., Ltd.</v>
          </cell>
          <cell r="M1315">
            <v>44210</v>
          </cell>
          <cell r="N1315" t="str">
            <v>G</v>
          </cell>
          <cell r="O1315" t="str">
            <v>Lieferung und Montage von 21 automatischen Spulmaschinen.</v>
          </cell>
          <cell r="P1315">
            <v>60404</v>
          </cell>
          <cell r="Q1315" t="str">
            <v>Textilien</v>
          </cell>
          <cell r="R1315">
            <v>6</v>
          </cell>
          <cell r="S1315" t="str">
            <v>Papier-, Holz-, Leder- und Textilindustrie</v>
          </cell>
          <cell r="T1315">
            <v>604</v>
          </cell>
          <cell r="U1315" t="str">
            <v>Textil- und Lederindustrie</v>
          </cell>
          <cell r="Y1315">
            <v>44501</v>
          </cell>
        </row>
        <row r="1316">
          <cell r="A1316">
            <v>164395900075</v>
          </cell>
          <cell r="B1316">
            <v>42473431</v>
          </cell>
          <cell r="D1316">
            <v>1905118.1800000002</v>
          </cell>
          <cell r="E1316">
            <v>1860038.0100000002</v>
          </cell>
          <cell r="F1316">
            <v>45080.169999999925</v>
          </cell>
          <cell r="G1316">
            <v>100164395</v>
          </cell>
          <cell r="H1316" t="str">
            <v>Norddeutsche Landesbank - Girozentrale -</v>
          </cell>
          <cell r="I1316">
            <v>52</v>
          </cell>
          <cell r="J1316" t="str">
            <v>Turkey</v>
          </cell>
          <cell r="K1316">
            <v>305203311</v>
          </cell>
          <cell r="L1316" t="str">
            <v>Türk Hava Yollari A.O. THY Turkish Airlines</v>
          </cell>
          <cell r="M1316">
            <v>41303</v>
          </cell>
          <cell r="N1316" t="str">
            <v>ABG Darlehen</v>
          </cell>
          <cell r="O1316" t="str">
            <v>1 Airbus A321-200 Fz. mit IAE-Triebwerken (MSN 5254)</v>
          </cell>
          <cell r="P1316">
            <v>50621</v>
          </cell>
          <cell r="Q1316" t="str">
            <v>Airbusse</v>
          </cell>
          <cell r="R1316">
            <v>5</v>
          </cell>
          <cell r="S1316" t="str">
            <v>Transport / Infrastruktur</v>
          </cell>
          <cell r="T1316">
            <v>506</v>
          </cell>
          <cell r="U1316" t="str">
            <v>Flugzeuge</v>
          </cell>
        </row>
        <row r="1317">
          <cell r="A1317">
            <v>26659</v>
          </cell>
          <cell r="B1317">
            <v>2300780</v>
          </cell>
          <cell r="D1317">
            <v>2215521.65</v>
          </cell>
          <cell r="E1317">
            <v>1857879.8</v>
          </cell>
          <cell r="F1317">
            <v>357641.84999999986</v>
          </cell>
          <cell r="G1317">
            <v>100385571</v>
          </cell>
          <cell r="H1317" t="str">
            <v>Gneuss Kunststofftechnik GmbH</v>
          </cell>
          <cell r="I1317">
            <v>504</v>
          </cell>
          <cell r="J1317" t="str">
            <v>Peru</v>
          </cell>
          <cell r="K1317">
            <v>350407825</v>
          </cell>
          <cell r="L1317" t="str">
            <v>San Miguel Industrias Pet S.A. (RUC 20513320915)</v>
          </cell>
          <cell r="M1317">
            <v>44881</v>
          </cell>
          <cell r="N1317" t="str">
            <v>G</v>
          </cell>
          <cell r="O1317" t="str">
            <v>Lieferung einer Extrusionsanlage mit einer Nachfolge inkl. L eistungen</v>
          </cell>
          <cell r="P1317">
            <v>80603</v>
          </cell>
          <cell r="Q1317" t="str">
            <v>Maschinen für Kunststoffindustrie</v>
          </cell>
          <cell r="R1317">
            <v>8</v>
          </cell>
          <cell r="S1317" t="str">
            <v>Verarbeitende Industrie</v>
          </cell>
          <cell r="T1317">
            <v>806</v>
          </cell>
          <cell r="U1317" t="str">
            <v>Maschinenbau für die verarbeitende Industrie</v>
          </cell>
        </row>
        <row r="1318">
          <cell r="A1318">
            <v>182709901137</v>
          </cell>
          <cell r="B1318">
            <v>4585000</v>
          </cell>
          <cell r="D1318">
            <v>2113255.0699999998</v>
          </cell>
          <cell r="E1318">
            <v>1853732.5099999998</v>
          </cell>
          <cell r="F1318">
            <v>259522.56000000006</v>
          </cell>
          <cell r="G1318">
            <v>100182709</v>
          </cell>
          <cell r="H1318" t="str">
            <v>Landesbank Baden-Württemberg</v>
          </cell>
          <cell r="I1318">
            <v>528</v>
          </cell>
          <cell r="J1318" t="str">
            <v>Argentina</v>
          </cell>
          <cell r="K1318">
            <v>352813253</v>
          </cell>
          <cell r="L1318" t="str">
            <v>Transportes Crexell S.A.</v>
          </cell>
          <cell r="M1318">
            <v>43628</v>
          </cell>
          <cell r="N1318" t="str">
            <v>FKG</v>
          </cell>
          <cell r="O1318" t="str">
            <v>Lieferung von 3 Geländekrane und 2 Teleskop-Raupenkrane</v>
          </cell>
          <cell r="P1318">
            <v>50643</v>
          </cell>
          <cell r="Q1318" t="str">
            <v>Krane/Hebezeuge/Fördermittel</v>
          </cell>
          <cell r="R1318">
            <v>5</v>
          </cell>
          <cell r="S1318" t="str">
            <v>Transport / Infrastruktur</v>
          </cell>
          <cell r="T1318">
            <v>506</v>
          </cell>
          <cell r="U1318" t="str">
            <v>Transportmittel (ohne Flugzeug und Schiff)</v>
          </cell>
        </row>
        <row r="1319">
          <cell r="A1319">
            <v>182709901109</v>
          </cell>
          <cell r="B1319">
            <v>3768400</v>
          </cell>
          <cell r="D1319">
            <v>2331044.4499999997</v>
          </cell>
          <cell r="E1319">
            <v>1850035.28</v>
          </cell>
          <cell r="F1319">
            <v>481009.16999999969</v>
          </cell>
          <cell r="G1319">
            <v>100182709</v>
          </cell>
          <cell r="H1319" t="str">
            <v>Landesbank Baden-Württemberg</v>
          </cell>
          <cell r="I1319">
            <v>508</v>
          </cell>
          <cell r="J1319" t="str">
            <v>Brazil</v>
          </cell>
          <cell r="K1319">
            <v>350825522</v>
          </cell>
          <cell r="L1319" t="str">
            <v>Cervejaria Petropolis de Pernambuco Ltda. (CNPJ 16.622.166/0001-80)</v>
          </cell>
          <cell r="M1319">
            <v>43515</v>
          </cell>
          <cell r="N1319" t="str">
            <v>FKG</v>
          </cell>
          <cell r="O1319" t="str">
            <v>PET-Abfüllanlage für Soft Drinkseinschl. Leistungen</v>
          </cell>
          <cell r="P1319">
            <v>70205</v>
          </cell>
          <cell r="Q1319" t="str">
            <v>Anlagen: Herstellung von Getränken</v>
          </cell>
          <cell r="R1319">
            <v>7</v>
          </cell>
          <cell r="S1319" t="str">
            <v>Agrarsektor und Nahrungsmittelindustrie</v>
          </cell>
          <cell r="T1319">
            <v>702</v>
          </cell>
          <cell r="U1319" t="str">
            <v>Anlagen zur Nahrungsmittelverarbeitung</v>
          </cell>
        </row>
        <row r="1320">
          <cell r="A1320">
            <v>313468900230</v>
          </cell>
          <cell r="B1320">
            <v>11133630</v>
          </cell>
          <cell r="D1320">
            <v>1918058.48</v>
          </cell>
          <cell r="E1320">
            <v>1849311.2000000002</v>
          </cell>
          <cell r="F1320">
            <v>68747.279999999795</v>
          </cell>
          <cell r="G1320">
            <v>100313468</v>
          </cell>
          <cell r="H1320" t="str">
            <v>Export Credits Guarantee Department (ECGD)</v>
          </cell>
          <cell r="I1320">
            <v>512</v>
          </cell>
          <cell r="J1320" t="str">
            <v>Chile</v>
          </cell>
          <cell r="K1320">
            <v>351206764</v>
          </cell>
          <cell r="L1320" t="str">
            <v>LATAM Airlines Group S.A.</v>
          </cell>
          <cell r="M1320">
            <v>41438</v>
          </cell>
          <cell r="N1320" t="str">
            <v>ABG Darlehen</v>
          </cell>
          <cell r="O1320" t="str">
            <v>1 Airbus A320-200 Fz. mit CFMI-Triebwerken (MSN 5443)</v>
          </cell>
          <cell r="P1320">
            <v>50621</v>
          </cell>
          <cell r="Q1320" t="str">
            <v>Airbusse</v>
          </cell>
          <cell r="R1320">
            <v>5</v>
          </cell>
          <cell r="S1320" t="str">
            <v>Transport / Infrastruktur</v>
          </cell>
          <cell r="T1320">
            <v>506</v>
          </cell>
          <cell r="U1320" t="str">
            <v>Flugzeuge</v>
          </cell>
        </row>
        <row r="1321">
          <cell r="A1321">
            <v>313468900231</v>
          </cell>
          <cell r="B1321">
            <v>11135375</v>
          </cell>
          <cell r="D1321">
            <v>1918028.81</v>
          </cell>
          <cell r="E1321">
            <v>1849282.5100000002</v>
          </cell>
          <cell r="F1321">
            <v>68746.299999999814</v>
          </cell>
          <cell r="G1321">
            <v>100313468</v>
          </cell>
          <cell r="H1321" t="str">
            <v>Export Credits Guarantee Department (ECGD)</v>
          </cell>
          <cell r="I1321">
            <v>512</v>
          </cell>
          <cell r="J1321" t="str">
            <v>Chile</v>
          </cell>
          <cell r="K1321">
            <v>351206764</v>
          </cell>
          <cell r="L1321" t="str">
            <v>LATAM Airlines Group S.A.</v>
          </cell>
          <cell r="M1321">
            <v>41438</v>
          </cell>
          <cell r="N1321" t="str">
            <v>ABG Darlehen</v>
          </cell>
          <cell r="O1321" t="str">
            <v>1 Airbus A320-200 Fz. mit CFMI-Triebwerken (MSN 5453)</v>
          </cell>
          <cell r="P1321">
            <v>50621</v>
          </cell>
          <cell r="Q1321" t="str">
            <v>Airbusse</v>
          </cell>
          <cell r="R1321">
            <v>5</v>
          </cell>
          <cell r="S1321" t="str">
            <v>Transport / Infrastruktur</v>
          </cell>
          <cell r="T1321">
            <v>506</v>
          </cell>
          <cell r="U1321" t="str">
            <v>Flugzeuge</v>
          </cell>
        </row>
        <row r="1322">
          <cell r="A1322">
            <v>19474</v>
          </cell>
          <cell r="B1322">
            <v>3430000</v>
          </cell>
          <cell r="D1322">
            <v>1951732.94</v>
          </cell>
          <cell r="E1322">
            <v>1846483.34</v>
          </cell>
          <cell r="F1322">
            <v>105249.59999999986</v>
          </cell>
          <cell r="G1322">
            <v>100135606</v>
          </cell>
          <cell r="H1322" t="str">
            <v>Putzmeister Concrete Pumps GmbH</v>
          </cell>
          <cell r="I1322">
            <v>632</v>
          </cell>
          <cell r="J1322" t="str">
            <v>Saudi Arabia</v>
          </cell>
          <cell r="K1322">
            <v>29854</v>
          </cell>
          <cell r="L1322" t="str">
            <v>A.M. Al-Henaki Sons Company for Contracting LLC</v>
          </cell>
          <cell r="M1322">
            <v>44385</v>
          </cell>
          <cell r="N1322" t="str">
            <v>G</v>
          </cell>
          <cell r="O1322" t="str">
            <v>Lieferung von 10 Putzmeister fahrbaren Betonpumpen</v>
          </cell>
          <cell r="P1322">
            <v>51101</v>
          </cell>
          <cell r="Q1322" t="str">
            <v>Bau- und Baustoffmaschinen</v>
          </cell>
          <cell r="R1322">
            <v>5</v>
          </cell>
          <cell r="S1322" t="str">
            <v>Transport / Infrastruktur</v>
          </cell>
          <cell r="T1322">
            <v>511</v>
          </cell>
          <cell r="U1322" t="str">
            <v>Maschinenbau Infrastruktur</v>
          </cell>
        </row>
        <row r="1323">
          <cell r="A1323">
            <v>182709901110</v>
          </cell>
          <cell r="B1323">
            <v>3758000</v>
          </cell>
          <cell r="D1323">
            <v>2324900.3200000003</v>
          </cell>
          <cell r="E1323">
            <v>1845158.99</v>
          </cell>
          <cell r="F1323">
            <v>479741.33000000031</v>
          </cell>
          <cell r="G1323">
            <v>100182709</v>
          </cell>
          <cell r="H1323" t="str">
            <v>Landesbank Baden-Württemberg</v>
          </cell>
          <cell r="I1323">
            <v>508</v>
          </cell>
          <cell r="J1323" t="str">
            <v>Brazil</v>
          </cell>
          <cell r="K1323">
            <v>350821692</v>
          </cell>
          <cell r="L1323" t="str">
            <v>Cervejaria Petropolis S/A</v>
          </cell>
          <cell r="M1323">
            <v>43514</v>
          </cell>
          <cell r="N1323" t="str">
            <v>FKG</v>
          </cell>
          <cell r="O1323" t="str">
            <v>PET-Abfüllanlage für Soft Drinks einschl. Leistungen</v>
          </cell>
          <cell r="P1323">
            <v>70205</v>
          </cell>
          <cell r="Q1323" t="str">
            <v>Anlagen: Herstellung von Getränken</v>
          </cell>
          <cell r="R1323">
            <v>7</v>
          </cell>
          <cell r="S1323" t="str">
            <v>Agrarsektor und Nahrungsmittelindustrie</v>
          </cell>
          <cell r="T1323">
            <v>702</v>
          </cell>
          <cell r="U1323" t="str">
            <v>Anlagen zur Nahrungsmittelverarbeitung</v>
          </cell>
        </row>
        <row r="1324">
          <cell r="A1324">
            <v>357906900017</v>
          </cell>
          <cell r="B1324">
            <v>14500000</v>
          </cell>
          <cell r="D1324">
            <v>1919762.98</v>
          </cell>
          <cell r="E1324">
            <v>1840492.76</v>
          </cell>
          <cell r="F1324">
            <v>79270.219999999972</v>
          </cell>
          <cell r="G1324">
            <v>100357906</v>
          </cell>
          <cell r="H1324" t="str">
            <v>KfW v. d. KfW IPEX-Bank GmbH</v>
          </cell>
          <cell r="I1324">
            <v>664</v>
          </cell>
          <cell r="J1324" t="str">
            <v>India</v>
          </cell>
          <cell r="K1324">
            <v>366415699</v>
          </cell>
          <cell r="L1324" t="str">
            <v>JSW Steel Ltd.</v>
          </cell>
          <cell r="M1324">
            <v>41106</v>
          </cell>
          <cell r="N1324" t="str">
            <v>FKG</v>
          </cell>
          <cell r="O1324" t="str">
            <v>4 Schleifmaschinen,1 Exturiermaschine,2 Kräne,4 Transp.Wagen</v>
          </cell>
          <cell r="P1324">
            <v>80601</v>
          </cell>
          <cell r="Q1324" t="str">
            <v>Maschinen für Metallerzeugnisse</v>
          </cell>
          <cell r="R1324">
            <v>8</v>
          </cell>
          <cell r="S1324" t="str">
            <v>Verarbeitende Industrie</v>
          </cell>
          <cell r="T1324">
            <v>806</v>
          </cell>
          <cell r="U1324" t="str">
            <v>Maschinenbau für die verarbeitende Industrie</v>
          </cell>
        </row>
        <row r="1325">
          <cell r="A1325">
            <v>320477900235</v>
          </cell>
          <cell r="B1325">
            <v>11453673</v>
          </cell>
          <cell r="D1325">
            <v>1893017.06</v>
          </cell>
          <cell r="E1325">
            <v>1839083.37</v>
          </cell>
          <cell r="F1325">
            <v>53933.689999999944</v>
          </cell>
          <cell r="G1325">
            <v>100320477</v>
          </cell>
          <cell r="H1325" t="str">
            <v>BPIFRANCE ASSURANCE EXPORT</v>
          </cell>
          <cell r="I1325">
            <v>720</v>
          </cell>
          <cell r="J1325" t="str">
            <v>China</v>
          </cell>
          <cell r="K1325">
            <v>372019324</v>
          </cell>
          <cell r="L1325" t="str">
            <v>Air China Company Limited</v>
          </cell>
          <cell r="M1325">
            <v>41646</v>
          </cell>
          <cell r="N1325" t="str">
            <v>ABG Darlehen</v>
          </cell>
          <cell r="O1325" t="str">
            <v>1 Airbus A320-200 Fz. mit CFM-Triebwerken (MSN 5386)</v>
          </cell>
          <cell r="P1325">
            <v>50621</v>
          </cell>
          <cell r="Q1325" t="str">
            <v>Airbusse</v>
          </cell>
          <cell r="R1325">
            <v>5</v>
          </cell>
          <cell r="S1325" t="str">
            <v>Transport / Infrastruktur</v>
          </cell>
          <cell r="T1325">
            <v>506</v>
          </cell>
          <cell r="U1325" t="str">
            <v>Flugzeuge</v>
          </cell>
        </row>
        <row r="1326">
          <cell r="A1326">
            <v>125256900390</v>
          </cell>
          <cell r="B1326">
            <v>4532000</v>
          </cell>
          <cell r="D1326">
            <v>1829795</v>
          </cell>
          <cell r="E1326">
            <v>1829795</v>
          </cell>
          <cell r="F1326">
            <v>0</v>
          </cell>
          <cell r="G1326">
            <v>100125256</v>
          </cell>
          <cell r="H1326" t="str">
            <v>KRONES Aktiengesellschaft</v>
          </cell>
          <cell r="I1326">
            <v>632</v>
          </cell>
          <cell r="J1326" t="str">
            <v>Saudi Arabia</v>
          </cell>
          <cell r="K1326">
            <v>363210023</v>
          </cell>
          <cell r="L1326" t="str">
            <v>Najat Ayje Sulaiman Al Hejaili for Water Packing (CR: 4650080328)</v>
          </cell>
          <cell r="M1326">
            <v>43530</v>
          </cell>
          <cell r="N1326" t="str">
            <v>G</v>
          </cell>
          <cell r="O1326" t="str">
            <v>Lieferung einer Anlage zur Abfüllung von Wasser in PET-Flasc hen, einschließlich Montage</v>
          </cell>
          <cell r="P1326">
            <v>70205</v>
          </cell>
          <cell r="Q1326" t="str">
            <v>Anlagen: Herstellung von Getränken</v>
          </cell>
          <cell r="R1326">
            <v>7</v>
          </cell>
          <cell r="S1326" t="str">
            <v>Agrarsektor und Nahrungsmittelindustrie</v>
          </cell>
          <cell r="T1326">
            <v>702</v>
          </cell>
          <cell r="U1326" t="str">
            <v>Anlagen zur Nahrungsmittelverarbeitung</v>
          </cell>
          <cell r="V1326" t="str">
            <v>V99.01.01.</v>
          </cell>
          <cell r="W1326" t="str">
            <v>Keine der genannten bzw.nicht zutreffend</v>
          </cell>
          <cell r="Y1326">
            <v>45230</v>
          </cell>
        </row>
        <row r="1327">
          <cell r="A1327">
            <v>13102</v>
          </cell>
          <cell r="B1327">
            <v>2098454</v>
          </cell>
          <cell r="D1327">
            <v>1932299.99</v>
          </cell>
          <cell r="E1327">
            <v>1827800</v>
          </cell>
          <cell r="F1327">
            <v>104499.98999999999</v>
          </cell>
          <cell r="G1327">
            <v>100182709</v>
          </cell>
          <cell r="H1327" t="str">
            <v>Landesbank Baden-Württemberg</v>
          </cell>
          <cell r="I1327">
            <v>664</v>
          </cell>
          <cell r="J1327" t="str">
            <v>India</v>
          </cell>
          <cell r="K1327">
            <v>366418905</v>
          </cell>
          <cell r="L1327" t="str">
            <v>SML Films Ltd.</v>
          </cell>
          <cell r="M1327">
            <v>44279</v>
          </cell>
          <cell r="N1327" t="str">
            <v>FKG</v>
          </cell>
          <cell r="O1327" t="str">
            <v>Rollenschneid- und Wickelmaschine</v>
          </cell>
          <cell r="P1327">
            <v>80301</v>
          </cell>
          <cell r="Q1327" t="str">
            <v>Anlagen: Herst. von Kunststoffen</v>
          </cell>
          <cell r="R1327">
            <v>8</v>
          </cell>
          <cell r="S1327" t="str">
            <v>Verarbeitende Industrie</v>
          </cell>
          <cell r="T1327">
            <v>803</v>
          </cell>
          <cell r="U1327" t="str">
            <v>Kunststoffindustrie</v>
          </cell>
        </row>
        <row r="1328">
          <cell r="A1328">
            <v>182709901084</v>
          </cell>
          <cell r="B1328">
            <v>5262250</v>
          </cell>
          <cell r="D1328">
            <v>2083503.13</v>
          </cell>
          <cell r="E1328">
            <v>1827634.3399999999</v>
          </cell>
          <cell r="F1328">
            <v>255868.79000000004</v>
          </cell>
          <cell r="G1328">
            <v>100182709</v>
          </cell>
          <cell r="H1328" t="str">
            <v>Landesbank Baden-Württemberg</v>
          </cell>
          <cell r="I1328">
            <v>664</v>
          </cell>
          <cell r="J1328" t="str">
            <v>India</v>
          </cell>
          <cell r="K1328">
            <v>366417967</v>
          </cell>
          <cell r="L1328" t="str">
            <v>Beekaylon Synthetics Pvt. Ltd.</v>
          </cell>
          <cell r="M1328">
            <v>43171</v>
          </cell>
          <cell r="N1328" t="str">
            <v>FKG isol.</v>
          </cell>
          <cell r="O1328" t="str">
            <v>2 Teppichgarn Produktionsanlagen*Exporteur: Oerlikon Neumag,  Neumünster</v>
          </cell>
          <cell r="P1328">
            <v>60401</v>
          </cell>
          <cell r="Q1328" t="str">
            <v>Anlagen: Herstellung von Textilien</v>
          </cell>
          <cell r="R1328">
            <v>6</v>
          </cell>
          <cell r="S1328" t="str">
            <v>Papier-, Holz-, Leder- und Textilindustrie</v>
          </cell>
          <cell r="T1328">
            <v>604</v>
          </cell>
          <cell r="U1328" t="str">
            <v>Textil- und Lederindustrie</v>
          </cell>
        </row>
        <row r="1329">
          <cell r="A1329">
            <v>7081</v>
          </cell>
          <cell r="B1329">
            <v>7480500</v>
          </cell>
          <cell r="D1329">
            <v>1827325</v>
          </cell>
          <cell r="E1329">
            <v>1827325</v>
          </cell>
          <cell r="F1329">
            <v>0</v>
          </cell>
          <cell r="G1329">
            <v>16865</v>
          </cell>
          <cell r="H1329" t="str">
            <v>Daimler Truck AG</v>
          </cell>
          <cell r="I1329">
            <v>350</v>
          </cell>
          <cell r="J1329" t="str">
            <v>Uganda</v>
          </cell>
          <cell r="K1329">
            <v>17481</v>
          </cell>
          <cell r="L1329" t="str">
            <v>Mandela Auto Spares Limited</v>
          </cell>
          <cell r="M1329">
            <v>44134</v>
          </cell>
          <cell r="N1329" t="str">
            <v>G</v>
          </cell>
          <cell r="O1329" t="str">
            <v>100 Einheiten Mercedes-Benz New Actros (LKW)</v>
          </cell>
          <cell r="P1329">
            <v>50601</v>
          </cell>
          <cell r="Q1329" t="str">
            <v>Lastkraftwagen</v>
          </cell>
          <cell r="R1329">
            <v>5</v>
          </cell>
          <cell r="S1329" t="str">
            <v>Transport / Infrastruktur</v>
          </cell>
          <cell r="T1329">
            <v>506</v>
          </cell>
          <cell r="U1329" t="str">
            <v>Transportmittel (ohne Flugzeug und Schiff)</v>
          </cell>
        </row>
        <row r="1330">
          <cell r="A1330">
            <v>4186</v>
          </cell>
          <cell r="B1330">
            <v>3508000</v>
          </cell>
          <cell r="D1330">
            <v>2079910.0099999998</v>
          </cell>
          <cell r="E1330">
            <v>1824482.48</v>
          </cell>
          <cell r="F1330">
            <v>255427.5299999998</v>
          </cell>
          <cell r="G1330">
            <v>100182709</v>
          </cell>
          <cell r="H1330" t="str">
            <v>Landesbank Baden-Württemberg</v>
          </cell>
          <cell r="I1330">
            <v>85</v>
          </cell>
          <cell r="J1330" t="str">
            <v>Uzbekistan</v>
          </cell>
          <cell r="K1330">
            <v>308500627</v>
          </cell>
          <cell r="L1330" t="str">
            <v>Merrymed Farm MChJ (INN 207057504)</v>
          </cell>
          <cell r="M1330">
            <v>43971</v>
          </cell>
          <cell r="N1330" t="str">
            <v>FKG</v>
          </cell>
          <cell r="O1330" t="str">
            <v>1 BFS-Maschine, 1 Heidelberger Druckmaschine und 1 Maschine zur Herstellung von Glas-Ampullen</v>
          </cell>
          <cell r="P1330">
            <v>80499</v>
          </cell>
          <cell r="Q1330" t="str">
            <v>Zubehör/ Ersatzteile</v>
          </cell>
          <cell r="R1330">
            <v>8</v>
          </cell>
          <cell r="S1330" t="str">
            <v>Verarbeitende Industrie</v>
          </cell>
          <cell r="T1330">
            <v>804</v>
          </cell>
          <cell r="U1330" t="str">
            <v>Medizintechnik/Forschung</v>
          </cell>
        </row>
        <row r="1331">
          <cell r="A1331">
            <v>600603900229</v>
          </cell>
          <cell r="B1331">
            <v>41142138</v>
          </cell>
          <cell r="D1331">
            <v>1961321.41</v>
          </cell>
          <cell r="E1331">
            <v>1822265.94</v>
          </cell>
          <cell r="F1331">
            <v>139055.46999999997</v>
          </cell>
          <cell r="G1331">
            <v>100600603</v>
          </cell>
          <cell r="H1331" t="str">
            <v>BNP PARIBAS S.A.</v>
          </cell>
          <cell r="I1331">
            <v>52</v>
          </cell>
          <cell r="J1331" t="str">
            <v>Turkey</v>
          </cell>
          <cell r="K1331">
            <v>305203311</v>
          </cell>
          <cell r="L1331" t="str">
            <v>Türk Hava Yollari A.O. THY Turkish Airlines</v>
          </cell>
          <cell r="M1331">
            <v>41648</v>
          </cell>
          <cell r="N1331" t="str">
            <v>ABG Darlehen</v>
          </cell>
          <cell r="O1331" t="str">
            <v>1 Airbus A321-200 Fz. mit IAE-Triebwerken (MSN 5667)</v>
          </cell>
          <cell r="P1331">
            <v>50621</v>
          </cell>
          <cell r="Q1331" t="str">
            <v>Airbusse</v>
          </cell>
          <cell r="R1331">
            <v>5</v>
          </cell>
          <cell r="S1331" t="str">
            <v>Transport / Infrastruktur</v>
          </cell>
          <cell r="T1331">
            <v>506</v>
          </cell>
          <cell r="U1331" t="str">
            <v>Flugzeuge</v>
          </cell>
        </row>
        <row r="1332">
          <cell r="A1332">
            <v>28051</v>
          </cell>
          <cell r="B1332">
            <v>2009300</v>
          </cell>
          <cell r="D1332">
            <v>2247852.3200000003</v>
          </cell>
          <cell r="E1332">
            <v>1784009.79</v>
          </cell>
          <cell r="F1332">
            <v>463842.53000000026</v>
          </cell>
          <cell r="G1332">
            <v>100170908</v>
          </cell>
          <cell r="H1332" t="str">
            <v>COMMERZBANK Aktiengesellschaft</v>
          </cell>
          <cell r="I1332">
            <v>352</v>
          </cell>
          <cell r="J1332" t="str">
            <v>Tanzania</v>
          </cell>
          <cell r="K1332">
            <v>335201450</v>
          </cell>
          <cell r="L1332" t="str">
            <v>Jambo Food Products Limited</v>
          </cell>
          <cell r="M1332">
            <v>44830</v>
          </cell>
          <cell r="N1332" t="str">
            <v>FKG</v>
          </cell>
          <cell r="O1332" t="str">
            <v>Planung, Lieferung, Montage und Inbetriebnahme einer Getränk ewasser-Aufbereitungsanlage</v>
          </cell>
          <cell r="P1332">
            <v>70402</v>
          </cell>
          <cell r="Q1332" t="str">
            <v>Maschinen für das Ernährungsgewerbe</v>
          </cell>
          <cell r="R1332">
            <v>7</v>
          </cell>
          <cell r="S1332" t="str">
            <v>Agrarsektor und Nahrungsmittelindustrie</v>
          </cell>
          <cell r="T1332">
            <v>704</v>
          </cell>
          <cell r="U1332" t="str">
            <v>Maschinenbau Agrarsektor und Nahrungsmittelindustrie</v>
          </cell>
        </row>
        <row r="1333">
          <cell r="A1333">
            <v>182709900992</v>
          </cell>
          <cell r="B1333">
            <v>8745500</v>
          </cell>
          <cell r="D1333">
            <v>1960728.53</v>
          </cell>
          <cell r="E1333">
            <v>1782480.48</v>
          </cell>
          <cell r="F1333">
            <v>178248.05000000005</v>
          </cell>
          <cell r="G1333">
            <v>100182709</v>
          </cell>
          <cell r="H1333" t="str">
            <v>Landesbank Baden-Württemberg</v>
          </cell>
          <cell r="I1333">
            <v>52</v>
          </cell>
          <cell r="J1333" t="str">
            <v>Turkey</v>
          </cell>
          <cell r="K1333">
            <v>305205366</v>
          </cell>
          <cell r="L1333" t="str">
            <v>Korozo Ambalaj Sanayi ve Ticaret A.S.</v>
          </cell>
          <cell r="M1333">
            <v>42380</v>
          </cell>
          <cell r="N1333" t="str">
            <v>FKG</v>
          </cell>
          <cell r="O1333" t="str">
            <v>3 Maschinen(1 Aquarex, 1 Varex + 1 Miraflex) zur Herstellung + Bedruckung von Verpackungen</v>
          </cell>
          <cell r="P1333">
            <v>80605</v>
          </cell>
          <cell r="Q1333" t="str">
            <v>Verpackungsmaschinen</v>
          </cell>
          <cell r="R1333">
            <v>8</v>
          </cell>
          <cell r="S1333" t="str">
            <v>Verarbeitende Industrie</v>
          </cell>
          <cell r="T1333">
            <v>806</v>
          </cell>
          <cell r="U1333" t="str">
            <v>Maschinenbau für die verarbeitende Industrie</v>
          </cell>
        </row>
        <row r="1334">
          <cell r="A1334">
            <v>28040</v>
          </cell>
          <cell r="B1334">
            <v>2206703</v>
          </cell>
          <cell r="D1334">
            <v>2222937.29</v>
          </cell>
          <cell r="E1334">
            <v>1781913.1</v>
          </cell>
          <cell r="F1334">
            <v>441024.18999999994</v>
          </cell>
          <cell r="G1334">
            <v>100385571</v>
          </cell>
          <cell r="H1334" t="str">
            <v>Gneuss Kunststofftechnik GmbH</v>
          </cell>
          <cell r="I1334">
            <v>500</v>
          </cell>
          <cell r="J1334" t="str">
            <v>Ecuador</v>
          </cell>
          <cell r="K1334">
            <v>350001424</v>
          </cell>
          <cell r="L1334" t="str">
            <v>Plasticos del Litoral Plastlit S.A.</v>
          </cell>
          <cell r="M1334">
            <v>44904</v>
          </cell>
          <cell r="N1334" t="str">
            <v>G</v>
          </cell>
          <cell r="O1334" t="str">
            <v>Lieferung einer Extrusionsanlage, eines Vakuum-, eines Filtr ations- und eines Pelletizing-Systems</v>
          </cell>
          <cell r="P1334">
            <v>80603</v>
          </cell>
          <cell r="Q1334" t="str">
            <v>Maschinen für Kunststoffindustrie</v>
          </cell>
          <cell r="R1334">
            <v>8</v>
          </cell>
          <cell r="S1334" t="str">
            <v>Verarbeitende Industrie</v>
          </cell>
          <cell r="T1334">
            <v>806</v>
          </cell>
          <cell r="U1334" t="str">
            <v>Maschinenbau für die verarbeitende Industrie</v>
          </cell>
        </row>
        <row r="1335">
          <cell r="A1335">
            <v>385896900010</v>
          </cell>
          <cell r="B1335">
            <v>4363403</v>
          </cell>
          <cell r="D1335">
            <v>1867735.4699999997</v>
          </cell>
          <cell r="E1335">
            <v>1780491.3900000001</v>
          </cell>
          <cell r="F1335">
            <v>87244.079999999609</v>
          </cell>
          <cell r="G1335">
            <v>100385896</v>
          </cell>
          <cell r="H1335" t="str">
            <v>Deutsche Leasing Finance GmbH</v>
          </cell>
          <cell r="I1335">
            <v>508</v>
          </cell>
          <cell r="J1335" t="str">
            <v>Brazil</v>
          </cell>
          <cell r="K1335">
            <v>350821945</v>
          </cell>
          <cell r="L1335" t="str">
            <v>Casa di Conti Ltda.</v>
          </cell>
          <cell r="M1335">
            <v>43563</v>
          </cell>
          <cell r="N1335" t="str">
            <v>FKG</v>
          </cell>
          <cell r="O1335" t="str">
            <v>Lieferung von 7 Gärtanks zur Erweiterung des Gär- undLagerke llers sowie eine Hefekelleranlage zur Automatisierungund Erw eiterung des vorhandenen Hefekellers einschl.Leistungen</v>
          </cell>
          <cell r="P1335">
            <v>70204</v>
          </cell>
          <cell r="Q1335" t="str">
            <v>Brauereien und Mälzereien</v>
          </cell>
          <cell r="R1335">
            <v>7</v>
          </cell>
          <cell r="S1335" t="str">
            <v>Agrarsektor und Nahrungsmittelindustrie</v>
          </cell>
          <cell r="T1335">
            <v>702</v>
          </cell>
          <cell r="U1335" t="str">
            <v>Anlagen zur Nahrungsmittelverarbeitung</v>
          </cell>
        </row>
        <row r="1336">
          <cell r="A1336">
            <v>101665906506</v>
          </cell>
          <cell r="B1336">
            <v>11313000</v>
          </cell>
          <cell r="D1336">
            <v>1922571.49</v>
          </cell>
          <cell r="E1336">
            <v>1780158.77</v>
          </cell>
          <cell r="F1336">
            <v>142412.71999999997</v>
          </cell>
          <cell r="G1336">
            <v>100101665</v>
          </cell>
          <cell r="H1336" t="str">
            <v>AKA Ausfuhrkredit-Gesellschaft mit beschränkter Haftung</v>
          </cell>
          <cell r="I1336">
            <v>664</v>
          </cell>
          <cell r="J1336" t="str">
            <v>India</v>
          </cell>
          <cell r="K1336">
            <v>366410414</v>
          </cell>
          <cell r="L1336" t="str">
            <v>Filatex India Limited</v>
          </cell>
          <cell r="M1336">
            <v>42313</v>
          </cell>
          <cell r="N1336" t="str">
            <v>FKG</v>
          </cell>
          <cell r="O1336" t="str">
            <v>Lieferung von 3 Spinnerei-und Aufwickelmaschinen einschl.Lei stungen</v>
          </cell>
          <cell r="P1336">
            <v>60505</v>
          </cell>
          <cell r="Q1336" t="str">
            <v>Textilmaschinen</v>
          </cell>
          <cell r="R1336">
            <v>6</v>
          </cell>
          <cell r="S1336" t="str">
            <v>Papier-, Holz-, Leder- und Textilindustrie</v>
          </cell>
          <cell r="T1336">
            <v>605</v>
          </cell>
          <cell r="U1336" t="str">
            <v>Maschinenbau Papier-, Holz-, Leder- und Textilindustrie</v>
          </cell>
        </row>
        <row r="1337">
          <cell r="A1337">
            <v>27303</v>
          </cell>
          <cell r="B1337">
            <v>2876800</v>
          </cell>
          <cell r="D1337">
            <v>1776424</v>
          </cell>
          <cell r="E1337">
            <v>1776424</v>
          </cell>
          <cell r="F1337">
            <v>0</v>
          </cell>
          <cell r="G1337">
            <v>100391037</v>
          </cell>
          <cell r="H1337" t="str">
            <v>Feluwa Pumpen GmbH</v>
          </cell>
          <cell r="I1337">
            <v>412</v>
          </cell>
          <cell r="J1337" t="str">
            <v>Mexico</v>
          </cell>
          <cell r="K1337">
            <v>341214230</v>
          </cell>
          <cell r="L1337" t="str">
            <v>Arcelormittal Mexico, S.A. de C.V.</v>
          </cell>
          <cell r="M1337">
            <v>44628</v>
          </cell>
          <cell r="N1337" t="str">
            <v>G/CCE + FG/CCE</v>
          </cell>
          <cell r="O1337" t="str">
            <v>2 Pumpen zur Förderung von Schämmen im Bergbau</v>
          </cell>
          <cell r="P1337">
            <v>80601</v>
          </cell>
          <cell r="Q1337" t="str">
            <v>Maschinen für Metallerzeugnisse</v>
          </cell>
          <cell r="R1337">
            <v>8</v>
          </cell>
          <cell r="S1337" t="str">
            <v>Verarbeitende Industrie</v>
          </cell>
          <cell r="T1337">
            <v>806</v>
          </cell>
          <cell r="U1337" t="str">
            <v>Maschinenbau für die verarbeitende Industrie</v>
          </cell>
        </row>
        <row r="1338">
          <cell r="A1338">
            <v>101665906378</v>
          </cell>
          <cell r="B1338">
            <v>46842000</v>
          </cell>
          <cell r="D1338">
            <v>1872845.78</v>
          </cell>
          <cell r="E1338">
            <v>1776420.19</v>
          </cell>
          <cell r="F1338">
            <v>96425.590000000084</v>
          </cell>
          <cell r="G1338">
            <v>100101665</v>
          </cell>
          <cell r="H1338" t="str">
            <v>AKA Ausfuhrkredit-Gesellschaft mit beschränkter Haftung</v>
          </cell>
          <cell r="I1338">
            <v>86</v>
          </cell>
          <cell r="J1338" t="str">
            <v>Belarus</v>
          </cell>
          <cell r="K1338">
            <v>308600056</v>
          </cell>
          <cell r="L1338" t="str">
            <v>Belarusbank</v>
          </cell>
          <cell r="M1338">
            <v>40865</v>
          </cell>
          <cell r="N1338" t="str">
            <v>FKG</v>
          </cell>
          <cell r="O1338" t="str">
            <v>Anlage zur Herstellung von MDF-Platten- Lieferungen und Leis tungen</v>
          </cell>
          <cell r="P1338">
            <v>60302</v>
          </cell>
          <cell r="Q1338" t="str">
            <v>Anlagen: Herstellung von Holzwaren</v>
          </cell>
          <cell r="R1338">
            <v>6</v>
          </cell>
          <cell r="S1338" t="str">
            <v>Papier-, Holz-, Leder- und Textilindustrie</v>
          </cell>
          <cell r="T1338">
            <v>603</v>
          </cell>
          <cell r="U1338" t="str">
            <v>Holzverarbeitung</v>
          </cell>
        </row>
        <row r="1339">
          <cell r="A1339">
            <v>24891</v>
          </cell>
          <cell r="B1339">
            <v>2064875</v>
          </cell>
          <cell r="D1339">
            <v>2150111.89</v>
          </cell>
          <cell r="E1339">
            <v>1762386.8</v>
          </cell>
          <cell r="F1339">
            <v>387725.09000000008</v>
          </cell>
          <cell r="G1339">
            <v>100101665</v>
          </cell>
          <cell r="H1339" t="str">
            <v>AKA Ausfuhrkredit-Gesellschaft mit beschränkter Haftung</v>
          </cell>
          <cell r="I1339">
            <v>85</v>
          </cell>
          <cell r="J1339" t="str">
            <v>Uzbekistan</v>
          </cell>
          <cell r="K1339">
            <v>308500700</v>
          </cell>
          <cell r="L1339" t="str">
            <v>JSCB Agrobank</v>
          </cell>
          <cell r="M1339">
            <v>44824</v>
          </cell>
          <cell r="N1339" t="str">
            <v>FKG</v>
          </cell>
          <cell r="O1339" t="str">
            <v>Spinnereivorbereitungsmaschinen, Spinnereianlage, Spinnkanne n</v>
          </cell>
          <cell r="P1339">
            <v>60505</v>
          </cell>
          <cell r="Q1339" t="str">
            <v>Textilmaschinen</v>
          </cell>
          <cell r="R1339">
            <v>6</v>
          </cell>
          <cell r="S1339" t="str">
            <v>Papier-, Holz-, Leder- und Textilindustrie</v>
          </cell>
          <cell r="T1339">
            <v>605</v>
          </cell>
          <cell r="U1339" t="str">
            <v>Maschinenbau Papier-, Holz-, Leder- und Textilindustrie</v>
          </cell>
        </row>
        <row r="1340">
          <cell r="A1340">
            <v>101665906665</v>
          </cell>
          <cell r="B1340">
            <v>2646429</v>
          </cell>
          <cell r="D1340">
            <v>1991843.71</v>
          </cell>
          <cell r="E1340">
            <v>1758478.92</v>
          </cell>
          <cell r="F1340">
            <v>233364.79000000004</v>
          </cell>
          <cell r="G1340">
            <v>100101665</v>
          </cell>
          <cell r="H1340" t="str">
            <v>AKA Ausfuhrkredit-Gesellschaft mit beschränkter Haftung</v>
          </cell>
          <cell r="I1340">
            <v>400</v>
          </cell>
          <cell r="J1340" t="str">
            <v>United States</v>
          </cell>
          <cell r="K1340">
            <v>340020669</v>
          </cell>
          <cell r="L1340" t="str">
            <v>Grupo Acosta Ecuador Ltd.</v>
          </cell>
          <cell r="M1340">
            <v>43746</v>
          </cell>
          <cell r="N1340" t="str">
            <v>FKG</v>
          </cell>
          <cell r="O1340" t="str">
            <v>Anlagen zur Herstellung und Abfüllung von Bier</v>
          </cell>
          <cell r="P1340">
            <v>70204</v>
          </cell>
          <cell r="Q1340" t="str">
            <v>Brauereien und Mälzereien</v>
          </cell>
          <cell r="R1340">
            <v>7</v>
          </cell>
          <cell r="S1340" t="str">
            <v>Agrarsektor und Nahrungsmittelindustrie</v>
          </cell>
          <cell r="T1340">
            <v>702</v>
          </cell>
          <cell r="U1340" t="str">
            <v>Anlagen zur Nahrungsmittelverarbeitung</v>
          </cell>
        </row>
        <row r="1341">
          <cell r="A1341">
            <v>142672900933</v>
          </cell>
          <cell r="B1341">
            <v>18400284</v>
          </cell>
          <cell r="D1341">
            <v>1748026.92</v>
          </cell>
          <cell r="E1341">
            <v>1748026.92</v>
          </cell>
          <cell r="F1341">
            <v>0</v>
          </cell>
          <cell r="G1341">
            <v>100142672</v>
          </cell>
          <cell r="H1341" t="str">
            <v>SMS group GmbH</v>
          </cell>
          <cell r="I1341">
            <v>720</v>
          </cell>
          <cell r="J1341" t="str">
            <v>China</v>
          </cell>
          <cell r="K1341">
            <v>372011203</v>
          </cell>
          <cell r="L1341" t="str">
            <v>Yantai Jintai International Trade Co., Ltd.</v>
          </cell>
          <cell r="M1341">
            <v>43237</v>
          </cell>
          <cell r="N1341" t="str">
            <v>FG + G + G GG</v>
          </cell>
          <cell r="O1341" t="str">
            <v>Zweigerüstiges Aluminium-Tandem-Kaltwalzwerk inkl. Überwach- ungsleistungen</v>
          </cell>
          <cell r="P1341">
            <v>80104</v>
          </cell>
          <cell r="Q1341" t="str">
            <v>Kaltwalzwerke</v>
          </cell>
          <cell r="R1341">
            <v>8</v>
          </cell>
          <cell r="S1341" t="str">
            <v>Verarbeitende Industrie</v>
          </cell>
          <cell r="T1341">
            <v>801</v>
          </cell>
          <cell r="U1341" t="str">
            <v>Metallindustrie</v>
          </cell>
          <cell r="X1341">
            <v>26728839</v>
          </cell>
          <cell r="Y1341">
            <v>45016</v>
          </cell>
        </row>
        <row r="1342">
          <cell r="A1342">
            <v>182709901008</v>
          </cell>
          <cell r="B1342">
            <v>8987970</v>
          </cell>
          <cell r="D1342">
            <v>1917814.37</v>
          </cell>
          <cell r="E1342">
            <v>1747955.33</v>
          </cell>
          <cell r="F1342">
            <v>169859.04000000004</v>
          </cell>
          <cell r="G1342">
            <v>100182709</v>
          </cell>
          <cell r="H1342" t="str">
            <v>Landesbank Baden-Württemberg</v>
          </cell>
          <cell r="I1342">
            <v>52</v>
          </cell>
          <cell r="J1342" t="str">
            <v>Turkey</v>
          </cell>
          <cell r="K1342">
            <v>305204784</v>
          </cell>
          <cell r="L1342" t="str">
            <v>Elif Plastik Ambalaj Sanayi Ve Tic. A.S.</v>
          </cell>
          <cell r="M1342">
            <v>42537</v>
          </cell>
          <cell r="N1342" t="str">
            <v>FKG</v>
          </cell>
          <cell r="O1342" t="str">
            <v>Lieferung und Montage von 7 Maschinen zur Herstellung undBed ruckung von Verpackungen sowie Lieferung von Hülsen fürDruck zylinder von Druckmaschinen</v>
          </cell>
          <cell r="P1342">
            <v>80605</v>
          </cell>
          <cell r="Q1342" t="str">
            <v>Verpackungsmaschinen</v>
          </cell>
          <cell r="R1342">
            <v>8</v>
          </cell>
          <cell r="S1342" t="str">
            <v>Verarbeitende Industrie</v>
          </cell>
          <cell r="T1342">
            <v>806</v>
          </cell>
          <cell r="U1342" t="str">
            <v>Maschinenbau für die verarbeitende Industrie</v>
          </cell>
        </row>
        <row r="1343">
          <cell r="A1343">
            <v>313468900175</v>
          </cell>
          <cell r="B1343">
            <v>13829073</v>
          </cell>
          <cell r="D1343">
            <v>1867696.55</v>
          </cell>
          <cell r="E1343">
            <v>1743096.07</v>
          </cell>
          <cell r="F1343">
            <v>124600.47999999998</v>
          </cell>
          <cell r="G1343">
            <v>100313468</v>
          </cell>
          <cell r="H1343" t="str">
            <v>Export Credits Guarantee Department (ECGD)</v>
          </cell>
          <cell r="I1343">
            <v>720</v>
          </cell>
          <cell r="J1343" t="str">
            <v>China</v>
          </cell>
          <cell r="K1343">
            <v>372001963</v>
          </cell>
          <cell r="L1343" t="str">
            <v>China Southern Airlines Co. Ltd. (CSAC) (USCC 91440000100017600N)</v>
          </cell>
          <cell r="M1343">
            <v>41920</v>
          </cell>
          <cell r="N1343" t="str">
            <v>ABG Darlehen</v>
          </cell>
          <cell r="O1343" t="str">
            <v>1 Airbus A320-200 Fz. mit IAE-Triebwerken (MSN 4919)</v>
          </cell>
          <cell r="P1343">
            <v>50621</v>
          </cell>
          <cell r="Q1343" t="str">
            <v>Airbusse</v>
          </cell>
          <cell r="R1343">
            <v>5</v>
          </cell>
          <cell r="S1343" t="str">
            <v>Transport / Infrastruktur</v>
          </cell>
          <cell r="T1343">
            <v>506</v>
          </cell>
          <cell r="U1343" t="str">
            <v>Flugzeuge</v>
          </cell>
        </row>
        <row r="1344">
          <cell r="A1344">
            <v>101665906548</v>
          </cell>
          <cell r="B1344">
            <v>5999412</v>
          </cell>
          <cell r="D1344">
            <v>2049412.8800000004</v>
          </cell>
          <cell r="E1344">
            <v>1736790.5700000003</v>
          </cell>
          <cell r="F1344">
            <v>312622.31000000006</v>
          </cell>
          <cell r="G1344">
            <v>100101665</v>
          </cell>
          <cell r="H1344" t="str">
            <v>AKA Ausfuhrkredit-Gesellschaft mit beschränkter Haftung</v>
          </cell>
          <cell r="I1344">
            <v>666</v>
          </cell>
          <cell r="J1344" t="str">
            <v>Bangladesh</v>
          </cell>
          <cell r="K1344">
            <v>366601658</v>
          </cell>
          <cell r="L1344" t="str">
            <v>Bank Asia Ltd.</v>
          </cell>
          <cell r="M1344">
            <v>42496</v>
          </cell>
          <cell r="N1344" t="str">
            <v>FKG</v>
          </cell>
          <cell r="O1344" t="str">
            <v>Lieferung von Ausrüstungen für einen Solarpark inklusiveLeis tungen</v>
          </cell>
          <cell r="P1344">
            <v>40104</v>
          </cell>
          <cell r="Q1344" t="str">
            <v>Solartechnik</v>
          </cell>
          <cell r="R1344">
            <v>4</v>
          </cell>
          <cell r="S1344" t="str">
            <v>Energie</v>
          </cell>
          <cell r="T1344">
            <v>401</v>
          </cell>
          <cell r="U1344" t="str">
            <v>Erneuerbare Energien</v>
          </cell>
        </row>
        <row r="1345">
          <cell r="A1345">
            <v>602032900003</v>
          </cell>
          <cell r="B1345">
            <v>3421846</v>
          </cell>
          <cell r="D1345">
            <v>2008465.4199999997</v>
          </cell>
          <cell r="E1345">
            <v>1731435.6500000001</v>
          </cell>
          <cell r="F1345">
            <v>277029.76999999955</v>
          </cell>
          <cell r="G1345">
            <v>100602032</v>
          </cell>
          <cell r="H1345" t="str">
            <v>Banco de Sabadell, S.A., Miami Branch</v>
          </cell>
          <cell r="I1345">
            <v>412</v>
          </cell>
          <cell r="J1345" t="str">
            <v>Mexico</v>
          </cell>
          <cell r="K1345">
            <v>341214498</v>
          </cell>
          <cell r="L1345" t="str">
            <v>Comercializadora La Presa, S.A. de C.V.</v>
          </cell>
          <cell r="M1345">
            <v>43657</v>
          </cell>
          <cell r="N1345" t="str">
            <v>FKG</v>
          </cell>
          <cell r="O1345" t="str">
            <v>Lieferung und Montageüberwachung von 5 Spinnmaschinen, 3 Aut oconern, einem Flyer sowie Flyer-Spulentransportsystem, 2 Ho chleistungskarden, 2 Streckrahmen, 4 Schaltgetriebe, einem A bfallsammler sowie Accessoires</v>
          </cell>
          <cell r="P1345">
            <v>60401</v>
          </cell>
          <cell r="Q1345" t="str">
            <v>Anlagen: Herstellung von Textilien</v>
          </cell>
          <cell r="R1345">
            <v>6</v>
          </cell>
          <cell r="S1345" t="str">
            <v>Papier-, Holz-, Leder- und Textilindustrie</v>
          </cell>
          <cell r="T1345">
            <v>604</v>
          </cell>
          <cell r="U1345" t="str">
            <v>Textil- und Lederindustrie</v>
          </cell>
        </row>
        <row r="1346">
          <cell r="A1346">
            <v>600827900058</v>
          </cell>
          <cell r="B1346">
            <v>5919703</v>
          </cell>
          <cell r="D1346">
            <v>1933633.8</v>
          </cell>
          <cell r="E1346">
            <v>1726458.75</v>
          </cell>
          <cell r="F1346">
            <v>207175.05000000005</v>
          </cell>
          <cell r="G1346">
            <v>100600827</v>
          </cell>
          <cell r="H1346" t="str">
            <v>Coöperatieve Rabobank U.A.</v>
          </cell>
          <cell r="I1346">
            <v>720</v>
          </cell>
          <cell r="J1346" t="str">
            <v>China</v>
          </cell>
          <cell r="K1346">
            <v>372011646</v>
          </cell>
          <cell r="L1346" t="str">
            <v>Shanghai Chen Yi Trading Company Ltd.</v>
          </cell>
          <cell r="M1346">
            <v>43124</v>
          </cell>
          <cell r="N1346" t="str">
            <v>FKG</v>
          </cell>
          <cell r="O1346" t="str">
            <v>Lieferung von zwei Einheiten für eine Getränkefabrik- asepti sche Abfüll- und Prozesstechnik (Einheit 1)- Heißabfüllung s owie Soft Drinks (Einheit 2)</v>
          </cell>
          <cell r="P1346">
            <v>70205</v>
          </cell>
          <cell r="Q1346" t="str">
            <v>Anlagen: Herstellung von Getränken</v>
          </cell>
          <cell r="R1346">
            <v>7</v>
          </cell>
          <cell r="S1346" t="str">
            <v>Agrarsektor und Nahrungsmittelindustrie</v>
          </cell>
          <cell r="T1346">
            <v>702</v>
          </cell>
          <cell r="U1346" t="str">
            <v>Anlagen zur Nahrungsmittelverarbeitung</v>
          </cell>
        </row>
        <row r="1347">
          <cell r="A1347">
            <v>601108900028</v>
          </cell>
          <cell r="B1347">
            <v>3530000</v>
          </cell>
          <cell r="D1347">
            <v>1900558.29</v>
          </cell>
          <cell r="E1347">
            <v>1718517.48</v>
          </cell>
          <cell r="F1347">
            <v>182040.81000000006</v>
          </cell>
          <cell r="G1347">
            <v>100601108</v>
          </cell>
          <cell r="H1347" t="str">
            <v>Raiffeisen Bank International AG</v>
          </cell>
          <cell r="I1347">
            <v>84</v>
          </cell>
          <cell r="J1347" t="str">
            <v>Ukraine</v>
          </cell>
          <cell r="K1347">
            <v>308402191</v>
          </cell>
          <cell r="L1347" t="str">
            <v>TOV Epicentre K (EDRPOU 32490244)</v>
          </cell>
          <cell r="M1347">
            <v>43675</v>
          </cell>
          <cell r="N1347" t="str">
            <v>FKG</v>
          </cell>
          <cell r="O1347" t="str">
            <v>100 Anhänger</v>
          </cell>
          <cell r="P1347">
            <v>50641</v>
          </cell>
          <cell r="Q1347" t="str">
            <v>Baufahrzeuge</v>
          </cell>
          <cell r="R1347">
            <v>5</v>
          </cell>
          <cell r="S1347" t="str">
            <v>Transport / Infrastruktur</v>
          </cell>
          <cell r="T1347">
            <v>506</v>
          </cell>
          <cell r="U1347" t="str">
            <v>Transportmittel (ohne Flugzeug und Schiff)</v>
          </cell>
        </row>
        <row r="1348">
          <cell r="A1348">
            <v>327262900023</v>
          </cell>
          <cell r="B1348">
            <v>7037814</v>
          </cell>
          <cell r="D1348">
            <v>1953169.81</v>
          </cell>
          <cell r="E1348">
            <v>1713306.84</v>
          </cell>
          <cell r="F1348">
            <v>239862.96999999997</v>
          </cell>
          <cell r="G1348">
            <v>100327262</v>
          </cell>
          <cell r="H1348" t="str">
            <v>ATRADIUS Dutch State Business N.V.</v>
          </cell>
          <cell r="I1348">
            <v>668</v>
          </cell>
          <cell r="J1348" t="str">
            <v>Sri Lanka</v>
          </cell>
          <cell r="K1348">
            <v>366809060</v>
          </cell>
          <cell r="L1348" t="str">
            <v>DEMOKRATISCHE SOZIALISTISCHE REPUBLIK SRI LANKA V.D. MINISTRY OF FINANCE AND MASS MEDIA</v>
          </cell>
          <cell r="M1348">
            <v>41535</v>
          </cell>
          <cell r="N1348" t="str">
            <v>FB + B + B GG</v>
          </cell>
          <cell r="O1348" t="str">
            <v>Errichtung mehrerer Blutbanken inkl. Lieferung vonmedizinisc hem Equipment, welches zum Teil installiert wird.*davon deut scher Anteil:=======================Kühlanlagen, Zentrifugen , Druckbehälter, Destilliergerät undweitere medizintechni</v>
          </cell>
          <cell r="P1348">
            <v>80402</v>
          </cell>
          <cell r="Q1348" t="str">
            <v>Medizinische Geräte und Anlagen</v>
          </cell>
          <cell r="R1348">
            <v>8</v>
          </cell>
          <cell r="S1348" t="str">
            <v>Verarbeitende Industrie</v>
          </cell>
          <cell r="T1348">
            <v>804</v>
          </cell>
          <cell r="U1348" t="str">
            <v>Medizintechnik/Forschung</v>
          </cell>
          <cell r="X1348">
            <v>21237254</v>
          </cell>
          <cell r="Y1348">
            <v>41882</v>
          </cell>
        </row>
        <row r="1349">
          <cell r="A1349">
            <v>320477900231</v>
          </cell>
          <cell r="B1349">
            <v>13770266</v>
          </cell>
          <cell r="D1349">
            <v>1740643.92</v>
          </cell>
          <cell r="E1349">
            <v>1696183.44</v>
          </cell>
          <cell r="F1349">
            <v>44460.479999999981</v>
          </cell>
          <cell r="G1349">
            <v>100320477</v>
          </cell>
          <cell r="H1349" t="str">
            <v>BPIFRANCE ASSURANCE EXPORT</v>
          </cell>
          <cell r="I1349">
            <v>720</v>
          </cell>
          <cell r="J1349" t="str">
            <v>China</v>
          </cell>
          <cell r="K1349">
            <v>372019324</v>
          </cell>
          <cell r="L1349" t="str">
            <v>Air China Company Limited</v>
          </cell>
          <cell r="M1349">
            <v>41625</v>
          </cell>
          <cell r="N1349" t="str">
            <v>ABG Darlehen</v>
          </cell>
          <cell r="O1349" t="str">
            <v>1 Airbus A320-200 Fz. mit CFM-Triebwerken (MSN 5032)</v>
          </cell>
          <cell r="P1349">
            <v>50621</v>
          </cell>
          <cell r="Q1349" t="str">
            <v>Airbusse</v>
          </cell>
          <cell r="R1349">
            <v>5</v>
          </cell>
          <cell r="S1349" t="str">
            <v>Transport / Infrastruktur</v>
          </cell>
          <cell r="T1349">
            <v>506</v>
          </cell>
          <cell r="U1349" t="str">
            <v>Flugzeuge</v>
          </cell>
        </row>
        <row r="1350">
          <cell r="A1350">
            <v>313468900179</v>
          </cell>
          <cell r="B1350">
            <v>13607188</v>
          </cell>
          <cell r="D1350">
            <v>1810643.45</v>
          </cell>
          <cell r="E1350">
            <v>1690039.91</v>
          </cell>
          <cell r="F1350">
            <v>120603.54000000004</v>
          </cell>
          <cell r="G1350">
            <v>100313468</v>
          </cell>
          <cell r="H1350" t="str">
            <v>Export Credits Guarantee Department (ECGD)</v>
          </cell>
          <cell r="I1350">
            <v>720</v>
          </cell>
          <cell r="J1350" t="str">
            <v>China</v>
          </cell>
          <cell r="K1350">
            <v>372001963</v>
          </cell>
          <cell r="L1350" t="str">
            <v>China Southern Airlines Co. Ltd. (CSAC) (USCC 91440000100017600N)</v>
          </cell>
          <cell r="M1350">
            <v>41920</v>
          </cell>
          <cell r="N1350" t="str">
            <v>ABG Darlehen</v>
          </cell>
          <cell r="O1350" t="str">
            <v>1 Airbus A320-200 Fz. mit IAE-Triebwerken (MSN 5168)</v>
          </cell>
          <cell r="P1350">
            <v>50621</v>
          </cell>
          <cell r="Q1350" t="str">
            <v>Airbusse</v>
          </cell>
          <cell r="R1350">
            <v>5</v>
          </cell>
          <cell r="S1350" t="str">
            <v>Transport / Infrastruktur</v>
          </cell>
          <cell r="T1350">
            <v>506</v>
          </cell>
          <cell r="U1350" t="str">
            <v>Flugzeuge</v>
          </cell>
        </row>
        <row r="1351">
          <cell r="A1351">
            <v>25066</v>
          </cell>
          <cell r="B1351">
            <v>2096013</v>
          </cell>
          <cell r="D1351">
            <v>1763081.25</v>
          </cell>
          <cell r="E1351">
            <v>1689179.8</v>
          </cell>
          <cell r="F1351">
            <v>73901.449999999953</v>
          </cell>
          <cell r="G1351">
            <v>100149073</v>
          </cell>
          <cell r="H1351" t="str">
            <v>Windmöller &amp; Hölscher KG</v>
          </cell>
          <cell r="I1351">
            <v>352</v>
          </cell>
          <cell r="J1351" t="str">
            <v>Tanzania</v>
          </cell>
          <cell r="K1351">
            <v>335200707</v>
          </cell>
          <cell r="L1351" t="str">
            <v>A to Z Textile Mills Limited</v>
          </cell>
          <cell r="M1351">
            <v>44726</v>
          </cell>
          <cell r="N1351" t="str">
            <v>G</v>
          </cell>
          <cell r="O1351" t="str">
            <v>Lieferung, Montage und Inbetriebnahme einer Druckmaschine</v>
          </cell>
          <cell r="P1351">
            <v>80605</v>
          </cell>
          <cell r="Q1351" t="str">
            <v>Verpackungsmaschinen</v>
          </cell>
          <cell r="R1351">
            <v>8</v>
          </cell>
          <cell r="S1351" t="str">
            <v>Verarbeitende Industrie</v>
          </cell>
          <cell r="T1351">
            <v>806</v>
          </cell>
          <cell r="U1351" t="str">
            <v>Maschinenbau für die verarbeitende Industrie</v>
          </cell>
          <cell r="Y1351">
            <v>44865</v>
          </cell>
        </row>
        <row r="1352">
          <cell r="A1352">
            <v>6800</v>
          </cell>
          <cell r="B1352">
            <v>3483548</v>
          </cell>
          <cell r="D1352">
            <v>1750431.57</v>
          </cell>
          <cell r="E1352">
            <v>1687779.12</v>
          </cell>
          <cell r="F1352">
            <v>62652.449999999953</v>
          </cell>
          <cell r="G1352">
            <v>100149073</v>
          </cell>
          <cell r="H1352" t="str">
            <v>Windmöller &amp; Hölscher KG</v>
          </cell>
          <cell r="I1352">
            <v>740</v>
          </cell>
          <cell r="J1352" t="str">
            <v>Hong Kong</v>
          </cell>
          <cell r="K1352">
            <v>374008723</v>
          </cell>
          <cell r="L1352" t="str">
            <v>Rajko Traders (HK) Ltd.</v>
          </cell>
          <cell r="M1352">
            <v>44068</v>
          </cell>
          <cell r="N1352" t="str">
            <v>G</v>
          </cell>
          <cell r="O1352" t="str">
            <v>Lieferung einer Extrusions-/Blasfolienanlage einschließlich Montage und Inbetriebnahme</v>
          </cell>
          <cell r="P1352">
            <v>80605</v>
          </cell>
          <cell r="Q1352" t="str">
            <v>Verpackungsmaschinen</v>
          </cell>
          <cell r="R1352">
            <v>8</v>
          </cell>
          <cell r="S1352" t="str">
            <v>Verarbeitende Industrie</v>
          </cell>
          <cell r="T1352">
            <v>806</v>
          </cell>
          <cell r="U1352" t="str">
            <v>Maschinenbau für die verarbeitende Industrie</v>
          </cell>
          <cell r="Y1352">
            <v>44256</v>
          </cell>
        </row>
        <row r="1353">
          <cell r="A1353">
            <v>313468900176</v>
          </cell>
          <cell r="B1353">
            <v>13536480</v>
          </cell>
          <cell r="D1353">
            <v>1803018.26</v>
          </cell>
          <cell r="E1353">
            <v>1682917.96</v>
          </cell>
          <cell r="F1353">
            <v>120100.30000000005</v>
          </cell>
          <cell r="G1353">
            <v>100313468</v>
          </cell>
          <cell r="H1353" t="str">
            <v>Export Credits Guarantee Department (ECGD)</v>
          </cell>
          <cell r="I1353">
            <v>720</v>
          </cell>
          <cell r="J1353" t="str">
            <v>China</v>
          </cell>
          <cell r="K1353">
            <v>372001963</v>
          </cell>
          <cell r="L1353" t="str">
            <v>China Southern Airlines Co. Ltd. (CSAC) (USCC 91440000100017600N)</v>
          </cell>
          <cell r="M1353">
            <v>41920</v>
          </cell>
          <cell r="N1353" t="str">
            <v>ABG Darlehen</v>
          </cell>
          <cell r="O1353" t="str">
            <v>1 Airbus A320-200 Fz. mit IAE-Triebwerken (MSN 5170)</v>
          </cell>
          <cell r="P1353">
            <v>50621</v>
          </cell>
          <cell r="Q1353" t="str">
            <v>Airbusse</v>
          </cell>
          <cell r="R1353">
            <v>5</v>
          </cell>
          <cell r="S1353" t="str">
            <v>Transport / Infrastruktur</v>
          </cell>
          <cell r="T1353">
            <v>506</v>
          </cell>
          <cell r="U1353" t="str">
            <v>Flugzeuge</v>
          </cell>
        </row>
        <row r="1354">
          <cell r="A1354">
            <v>20047</v>
          </cell>
          <cell r="B1354">
            <v>2155950</v>
          </cell>
          <cell r="D1354">
            <v>2017483.31</v>
          </cell>
          <cell r="E1354">
            <v>1681236.09</v>
          </cell>
          <cell r="F1354">
            <v>336247.22</v>
          </cell>
          <cell r="G1354">
            <v>100101665</v>
          </cell>
          <cell r="H1354" t="str">
            <v>AKA Ausfuhrkredit-Gesellschaft mit beschränkter Haftung</v>
          </cell>
          <cell r="I1354">
            <v>85</v>
          </cell>
          <cell r="J1354" t="str">
            <v>Uzbekistan</v>
          </cell>
          <cell r="K1354">
            <v>19448</v>
          </cell>
          <cell r="L1354" t="str">
            <v>JSC Kapitalbank</v>
          </cell>
          <cell r="M1354">
            <v>44378</v>
          </cell>
          <cell r="N1354" t="str">
            <v>FKG isol.</v>
          </cell>
          <cell r="O1354" t="str">
            <v>Lieferung, Installation und Inbetriebnahme von zwei Maschine n zur Keksherstellung</v>
          </cell>
          <cell r="P1354">
            <v>70402</v>
          </cell>
          <cell r="Q1354" t="str">
            <v>Maschinen für das Ernährungsgewerbe</v>
          </cell>
          <cell r="R1354">
            <v>7</v>
          </cell>
          <cell r="S1354" t="str">
            <v>Agrarsektor und Nahrungsmittelindustrie</v>
          </cell>
          <cell r="T1354">
            <v>704</v>
          </cell>
          <cell r="U1354" t="str">
            <v>Maschinenbau Agrarsektor und Nahrungsmittelindustrie</v>
          </cell>
        </row>
        <row r="1355">
          <cell r="A1355">
            <v>170908901338</v>
          </cell>
          <cell r="B1355">
            <v>4093813</v>
          </cell>
          <cell r="D1355">
            <v>1942274.9599999995</v>
          </cell>
          <cell r="E1355">
            <v>1674374.94</v>
          </cell>
          <cell r="F1355">
            <v>267900.01999999955</v>
          </cell>
          <cell r="G1355">
            <v>100170908</v>
          </cell>
          <cell r="H1355" t="str">
            <v>COMMERZBANK Aktiengesellschaft</v>
          </cell>
          <cell r="I1355">
            <v>85</v>
          </cell>
          <cell r="J1355" t="str">
            <v>Uzbekistan</v>
          </cell>
          <cell r="K1355">
            <v>308500034</v>
          </cell>
          <cell r="L1355" t="str">
            <v>Joint-Stock Commercial Bank Asaka</v>
          </cell>
          <cell r="M1355">
            <v>43301</v>
          </cell>
          <cell r="N1355" t="str">
            <v>FKG</v>
          </cell>
          <cell r="O1355" t="str">
            <v>Verschiedene Maschinen zur Teppichproduktion</v>
          </cell>
          <cell r="P1355">
            <v>60505</v>
          </cell>
          <cell r="Q1355" t="str">
            <v>Textilmaschinen</v>
          </cell>
          <cell r="R1355">
            <v>6</v>
          </cell>
          <cell r="S1355" t="str">
            <v>Papier-, Holz-, Leder- und Textilindustrie</v>
          </cell>
          <cell r="T1355">
            <v>605</v>
          </cell>
          <cell r="U1355" t="str">
            <v>Maschinenbau Papier-, Holz-, Leder- und Textilindustrie</v>
          </cell>
        </row>
        <row r="1356">
          <cell r="A1356">
            <v>320477900198</v>
          </cell>
          <cell r="B1356">
            <v>11737975</v>
          </cell>
          <cell r="D1356">
            <v>1810309.97</v>
          </cell>
          <cell r="E1356">
            <v>1673555.92</v>
          </cell>
          <cell r="F1356">
            <v>136754.05000000005</v>
          </cell>
          <cell r="G1356">
            <v>100320477</v>
          </cell>
          <cell r="H1356" t="str">
            <v>BPIFRANCE ASSURANCE EXPORT</v>
          </cell>
          <cell r="I1356">
            <v>720</v>
          </cell>
          <cell r="J1356" t="str">
            <v>China</v>
          </cell>
          <cell r="K1356">
            <v>372019324</v>
          </cell>
          <cell r="L1356" t="str">
            <v>Air China Company Limited</v>
          </cell>
          <cell r="M1356">
            <v>41782</v>
          </cell>
          <cell r="N1356" t="str">
            <v>ABG Darlehen</v>
          </cell>
          <cell r="O1356" t="str">
            <v>1 Airbus A320-200 Fz. mit CFM-Triebwerken (MSN 5014)</v>
          </cell>
          <cell r="P1356">
            <v>50621</v>
          </cell>
          <cell r="Q1356" t="str">
            <v>Airbusse</v>
          </cell>
          <cell r="R1356">
            <v>5</v>
          </cell>
          <cell r="S1356" t="str">
            <v>Transport / Infrastruktur</v>
          </cell>
          <cell r="T1356">
            <v>506</v>
          </cell>
          <cell r="U1356" t="str">
            <v>Flugzeuge</v>
          </cell>
        </row>
        <row r="1357">
          <cell r="A1357">
            <v>125256900341</v>
          </cell>
          <cell r="B1357">
            <v>4960000</v>
          </cell>
          <cell r="D1357">
            <v>1706449.6299999997</v>
          </cell>
          <cell r="E1357">
            <v>1668833.3099999998</v>
          </cell>
          <cell r="F1357">
            <v>37616.319999999832</v>
          </cell>
          <cell r="G1357">
            <v>100125256</v>
          </cell>
          <cell r="H1357" t="str">
            <v>KRONES Aktiengesellschaft</v>
          </cell>
          <cell r="I1357">
            <v>81</v>
          </cell>
          <cell r="J1357" t="str">
            <v>Russia</v>
          </cell>
          <cell r="K1357">
            <v>308120352</v>
          </cell>
          <cell r="L1357" t="str">
            <v>Pyatigorsky Molochny Kombinat LLC</v>
          </cell>
          <cell r="M1357">
            <v>43195</v>
          </cell>
          <cell r="N1357" t="str">
            <v>G</v>
          </cell>
          <cell r="O1357" t="str">
            <v>Anlage zur aseptischen Abfüllung von Milch in PET Flaschen</v>
          </cell>
          <cell r="P1357">
            <v>70205</v>
          </cell>
          <cell r="Q1357" t="str">
            <v>Anlagen: Herstellung von Getränken</v>
          </cell>
          <cell r="R1357">
            <v>7</v>
          </cell>
          <cell r="S1357" t="str">
            <v>Agrarsektor und Nahrungsmittelindustrie</v>
          </cell>
          <cell r="T1357">
            <v>702</v>
          </cell>
          <cell r="U1357" t="str">
            <v>Anlagen zur Nahrungsmittelverarbeitung</v>
          </cell>
          <cell r="Y1357">
            <v>43434</v>
          </cell>
        </row>
        <row r="1358">
          <cell r="A1358">
            <v>27110</v>
          </cell>
          <cell r="B1358">
            <v>2064203</v>
          </cell>
          <cell r="D1358">
            <v>1715460.5399999998</v>
          </cell>
          <cell r="E1358">
            <v>1666844.2999999996</v>
          </cell>
          <cell r="F1358">
            <v>48616.240000000224</v>
          </cell>
          <cell r="G1358">
            <v>100149073</v>
          </cell>
          <cell r="H1358" t="str">
            <v>Windmöller &amp; Hölscher KG</v>
          </cell>
          <cell r="I1358">
            <v>346</v>
          </cell>
          <cell r="J1358" t="str">
            <v>Kenya</v>
          </cell>
          <cell r="K1358">
            <v>334607327</v>
          </cell>
          <cell r="L1358" t="str">
            <v>PIL Packaging Industries Ltd</v>
          </cell>
          <cell r="M1358">
            <v>44655</v>
          </cell>
          <cell r="N1358" t="str">
            <v>G</v>
          </cell>
          <cell r="O1358" t="str">
            <v>Lieferung, Montage und Inbetriebnahme einer Flexodruckmaschi ne</v>
          </cell>
          <cell r="P1358">
            <v>80605</v>
          </cell>
          <cell r="Q1358" t="str">
            <v>Verpackungsmaschinen</v>
          </cell>
          <cell r="R1358">
            <v>8</v>
          </cell>
          <cell r="S1358" t="str">
            <v>Verarbeitende Industrie</v>
          </cell>
          <cell r="T1358">
            <v>806</v>
          </cell>
          <cell r="U1358" t="str">
            <v>Maschinenbau für die verarbeitende Industrie</v>
          </cell>
          <cell r="Y1358">
            <v>44985</v>
          </cell>
        </row>
        <row r="1359">
          <cell r="A1359">
            <v>30242</v>
          </cell>
          <cell r="B1359">
            <v>2059750</v>
          </cell>
          <cell r="D1359">
            <v>1731857.5999999999</v>
          </cell>
          <cell r="E1359">
            <v>1663248.5999999999</v>
          </cell>
          <cell r="F1359">
            <v>68609</v>
          </cell>
          <cell r="G1359">
            <v>100149073</v>
          </cell>
          <cell r="H1359" t="str">
            <v>Windmöller &amp; Hölscher KG</v>
          </cell>
          <cell r="I1359">
            <v>664</v>
          </cell>
          <cell r="J1359" t="str">
            <v>India</v>
          </cell>
          <cell r="K1359">
            <v>40441</v>
          </cell>
          <cell r="L1359" t="str">
            <v>Megaplast India Pvt. Ltd.</v>
          </cell>
          <cell r="M1359">
            <v>44845</v>
          </cell>
          <cell r="N1359" t="str">
            <v>G</v>
          </cell>
          <cell r="O1359" t="str">
            <v>Lieferung und Montage einer Anlage zur Herstellung von Folie n</v>
          </cell>
          <cell r="P1359">
            <v>80302</v>
          </cell>
          <cell r="Q1359" t="str">
            <v>Anlagen: Herst. von Kunststoffprod.</v>
          </cell>
          <cell r="R1359">
            <v>8</v>
          </cell>
          <cell r="S1359" t="str">
            <v>Verarbeitende Industrie</v>
          </cell>
          <cell r="T1359">
            <v>803</v>
          </cell>
          <cell r="U1359" t="str">
            <v>Kunststoffindustrie</v>
          </cell>
          <cell r="V1359" t="str">
            <v>V03.01.02.</v>
          </cell>
          <cell r="W1359" t="str">
            <v>Kunststoffindustrie</v>
          </cell>
          <cell r="Y1359">
            <v>44957</v>
          </cell>
        </row>
        <row r="1360">
          <cell r="A1360">
            <v>27791</v>
          </cell>
          <cell r="B1360">
            <v>2500000</v>
          </cell>
          <cell r="D1360">
            <v>1662500</v>
          </cell>
          <cell r="E1360">
            <v>1662500</v>
          </cell>
          <cell r="F1360">
            <v>0</v>
          </cell>
          <cell r="G1360">
            <v>100202713</v>
          </cell>
          <cell r="H1360" t="str">
            <v>rommelag - Kunststoff - Maschinen Vertriebsgesellschaft mbH</v>
          </cell>
          <cell r="I1360">
            <v>276</v>
          </cell>
          <cell r="J1360" t="str">
            <v>Ghana</v>
          </cell>
          <cell r="K1360">
            <v>36234</v>
          </cell>
          <cell r="L1360" t="str">
            <v>Atlantic Lifesciences Ltd</v>
          </cell>
          <cell r="M1360">
            <v>44820</v>
          </cell>
          <cell r="N1360" t="str">
            <v>G</v>
          </cell>
          <cell r="O1360" t="str">
            <v>Lieferung, Montage und Inbetriebnahme einer Bottelpack-Anlag e</v>
          </cell>
          <cell r="P1360">
            <v>30101</v>
          </cell>
          <cell r="Q1360" t="str">
            <v>Anlagen: Herst. von Arzneimitteln</v>
          </cell>
          <cell r="R1360">
            <v>3</v>
          </cell>
          <cell r="S1360" t="str">
            <v>Chemie</v>
          </cell>
          <cell r="T1360">
            <v>301</v>
          </cell>
          <cell r="U1360" t="str">
            <v>Pharmaindustrie; Biotechnologie</v>
          </cell>
          <cell r="Y1360">
            <v>44651</v>
          </cell>
        </row>
        <row r="1361">
          <cell r="A1361">
            <v>24404</v>
          </cell>
          <cell r="B1361">
            <v>2626856</v>
          </cell>
          <cell r="D1361">
            <v>1718328.1300000001</v>
          </cell>
          <cell r="E1361">
            <v>1661022.75</v>
          </cell>
          <cell r="F1361">
            <v>57305.380000000121</v>
          </cell>
          <cell r="G1361">
            <v>100125256</v>
          </cell>
          <cell r="H1361" t="str">
            <v>KRONES Aktiengesellschaft</v>
          </cell>
          <cell r="I1361">
            <v>664</v>
          </cell>
          <cell r="J1361" t="str">
            <v>India</v>
          </cell>
          <cell r="K1361">
            <v>34582</v>
          </cell>
          <cell r="L1361" t="str">
            <v>Diamond Beverages Pvt Ltd.</v>
          </cell>
          <cell r="M1361">
            <v>44536</v>
          </cell>
          <cell r="N1361" t="str">
            <v>G</v>
          </cell>
          <cell r="O1361" t="str">
            <v>Lieferung einer PET Abfüllanlage, inkl. Ersatzteilen</v>
          </cell>
          <cell r="P1361">
            <v>70402</v>
          </cell>
          <cell r="Q1361" t="str">
            <v>Maschinen für das Ernährungsgewerbe</v>
          </cell>
          <cell r="R1361">
            <v>7</v>
          </cell>
          <cell r="S1361" t="str">
            <v>Agrarsektor und Nahrungsmittelindustrie</v>
          </cell>
          <cell r="T1361">
            <v>704</v>
          </cell>
          <cell r="U1361" t="str">
            <v>Maschinenbau Agrarsektor und Nahrungsmittelindustrie</v>
          </cell>
        </row>
        <row r="1362">
          <cell r="A1362">
            <v>170908901556</v>
          </cell>
          <cell r="B1362">
            <v>3900000</v>
          </cell>
          <cell r="D1362">
            <v>1859476.4700000002</v>
          </cell>
          <cell r="E1362">
            <v>1660246.85</v>
          </cell>
          <cell r="F1362">
            <v>199229.62000000011</v>
          </cell>
          <cell r="G1362">
            <v>100170908</v>
          </cell>
          <cell r="H1362" t="str">
            <v>COMMERZBANK Aktiengesellschaft</v>
          </cell>
          <cell r="I1362">
            <v>85</v>
          </cell>
          <cell r="J1362" t="str">
            <v>Uzbekistan</v>
          </cell>
          <cell r="K1362">
            <v>308500348</v>
          </cell>
          <cell r="L1362" t="str">
            <v>JSC Aloqabank</v>
          </cell>
          <cell r="M1362">
            <v>43776</v>
          </cell>
          <cell r="N1362" t="str">
            <v>FKG</v>
          </cell>
          <cell r="O1362" t="str">
            <v>2 Druckmaschinen sowie Maschinen für nachgelagerte Prozess-s chritte</v>
          </cell>
          <cell r="P1362">
            <v>60503</v>
          </cell>
          <cell r="Q1362" t="str">
            <v>Druckmaschinen</v>
          </cell>
          <cell r="R1362">
            <v>6</v>
          </cell>
          <cell r="S1362" t="str">
            <v>Papier-, Holz-, Leder- und Textilindustrie</v>
          </cell>
          <cell r="T1362">
            <v>605</v>
          </cell>
          <cell r="U1362" t="str">
            <v>Maschinenbau Papier-, Holz-, Leder- und Textilindustrie</v>
          </cell>
        </row>
        <row r="1363">
          <cell r="A1363">
            <v>101665906615</v>
          </cell>
          <cell r="B1363">
            <v>5040100</v>
          </cell>
          <cell r="D1363">
            <v>1689359.94</v>
          </cell>
          <cell r="E1363">
            <v>1660103.04</v>
          </cell>
          <cell r="F1363">
            <v>29256.899999999907</v>
          </cell>
          <cell r="G1363">
            <v>100101665</v>
          </cell>
          <cell r="H1363" t="str">
            <v>AKA Ausfuhrkredit-Gesellschaft mit beschränkter Haftung</v>
          </cell>
          <cell r="I1363">
            <v>352</v>
          </cell>
          <cell r="J1363" t="str">
            <v>Tanzania</v>
          </cell>
          <cell r="K1363">
            <v>335201450</v>
          </cell>
          <cell r="L1363" t="str">
            <v>Jambo Food Products Limited</v>
          </cell>
          <cell r="M1363">
            <v>43480</v>
          </cell>
          <cell r="N1363" t="str">
            <v>FKG</v>
          </cell>
          <cell r="O1363" t="str">
            <v>Prozess- und Verpackungsmaschinen für Hart Candies sowieVerp ackungsmaschinen für Biskuits</v>
          </cell>
          <cell r="P1363">
            <v>70402</v>
          </cell>
          <cell r="Q1363" t="str">
            <v>Maschinen für das Ernährungsgewerbe</v>
          </cell>
          <cell r="R1363">
            <v>7</v>
          </cell>
          <cell r="S1363" t="str">
            <v>Agrarsektor und Nahrungsmittelindustrie</v>
          </cell>
          <cell r="T1363">
            <v>704</v>
          </cell>
          <cell r="U1363" t="str">
            <v>Maschinenbau Agrarsektor und Nahrungsmittelindustrie</v>
          </cell>
        </row>
        <row r="1364">
          <cell r="A1364">
            <v>24630</v>
          </cell>
          <cell r="B1364">
            <v>2288000</v>
          </cell>
          <cell r="D1364">
            <v>1866379.5</v>
          </cell>
          <cell r="E1364">
            <v>1659042</v>
          </cell>
          <cell r="F1364">
            <v>207337.5</v>
          </cell>
          <cell r="G1364">
            <v>100394402</v>
          </cell>
          <cell r="H1364" t="str">
            <v>Internationales Bankhaus Bodensee Aktiengesellschaft</v>
          </cell>
          <cell r="I1364">
            <v>650</v>
          </cell>
          <cell r="J1364" t="str">
            <v>Dubai</v>
          </cell>
          <cell r="K1364">
            <v>365004392</v>
          </cell>
          <cell r="L1364" t="str">
            <v>Jaykal Exports DMCC (C.R. JLT 2809)</v>
          </cell>
          <cell r="M1364">
            <v>44547</v>
          </cell>
          <cell r="N1364" t="str">
            <v>FKG</v>
          </cell>
          <cell r="O1364" t="str">
            <v>Lieferung, Montage und Inbetriebnahme einer Bogenoffsetdruck maschine</v>
          </cell>
          <cell r="P1364">
            <v>60503</v>
          </cell>
          <cell r="Q1364" t="str">
            <v>Druckmaschinen</v>
          </cell>
          <cell r="R1364">
            <v>6</v>
          </cell>
          <cell r="S1364" t="str">
            <v>Papier-, Holz-, Leder- und Textilindustrie</v>
          </cell>
          <cell r="T1364">
            <v>605</v>
          </cell>
          <cell r="U1364" t="str">
            <v>Maschinenbau Papier-, Holz-, Leder- und Textilindustrie</v>
          </cell>
        </row>
        <row r="1365">
          <cell r="A1365">
            <v>313468900208</v>
          </cell>
          <cell r="B1365">
            <v>10827544</v>
          </cell>
          <cell r="D1365">
            <v>1706667.04</v>
          </cell>
          <cell r="E1365">
            <v>1658142.92</v>
          </cell>
          <cell r="F1365">
            <v>48524.120000000112</v>
          </cell>
          <cell r="G1365">
            <v>100313468</v>
          </cell>
          <cell r="H1365" t="str">
            <v>Export Credits Guarantee Department (ECGD)</v>
          </cell>
          <cell r="I1365">
            <v>512</v>
          </cell>
          <cell r="J1365" t="str">
            <v>Chile</v>
          </cell>
          <cell r="K1365">
            <v>351206764</v>
          </cell>
          <cell r="L1365" t="str">
            <v>LATAM Airlines Group S.A.</v>
          </cell>
          <cell r="M1365">
            <v>41305</v>
          </cell>
          <cell r="N1365" t="str">
            <v>ABG Darlehen</v>
          </cell>
          <cell r="O1365" t="str">
            <v>1 Airbus A320-200 Fz. mit CFM-Triebwerken (MSN 5316)</v>
          </cell>
          <cell r="P1365">
            <v>50621</v>
          </cell>
          <cell r="Q1365" t="str">
            <v>Airbusse</v>
          </cell>
          <cell r="R1365">
            <v>5</v>
          </cell>
          <cell r="S1365" t="str">
            <v>Transport / Infrastruktur</v>
          </cell>
          <cell r="T1365">
            <v>506</v>
          </cell>
          <cell r="U1365" t="str">
            <v>Flugzeuge</v>
          </cell>
        </row>
        <row r="1366">
          <cell r="A1366">
            <v>313468900155</v>
          </cell>
          <cell r="B1366">
            <v>26488248</v>
          </cell>
          <cell r="D1366">
            <v>1711747.52</v>
          </cell>
          <cell r="E1366">
            <v>1653153.78</v>
          </cell>
          <cell r="F1366">
            <v>58593.739999999991</v>
          </cell>
          <cell r="G1366">
            <v>100313468</v>
          </cell>
          <cell r="H1366" t="str">
            <v>Export Credits Guarantee Department (ECGD)</v>
          </cell>
          <cell r="I1366">
            <v>720</v>
          </cell>
          <cell r="J1366" t="str">
            <v>China</v>
          </cell>
          <cell r="K1366">
            <v>372001963</v>
          </cell>
          <cell r="L1366" t="str">
            <v>China Southern Airlines Co. Ltd. (CSAC) (USCC 91440000100017600N)</v>
          </cell>
          <cell r="M1366">
            <v>41625</v>
          </cell>
          <cell r="N1366" t="str">
            <v>ABG Darlehen</v>
          </cell>
          <cell r="O1366" t="str">
            <v>1 Airbus A330-200 Fz. mit PW-Triebwerken (MSN 1244)</v>
          </cell>
          <cell r="P1366">
            <v>50621</v>
          </cell>
          <cell r="Q1366" t="str">
            <v>Airbusse</v>
          </cell>
          <cell r="R1366">
            <v>5</v>
          </cell>
          <cell r="S1366" t="str">
            <v>Transport / Infrastruktur</v>
          </cell>
          <cell r="T1366">
            <v>506</v>
          </cell>
          <cell r="U1366" t="str">
            <v>Flugzeuge</v>
          </cell>
        </row>
        <row r="1367">
          <cell r="A1367">
            <v>32080</v>
          </cell>
          <cell r="B1367">
            <v>2045800</v>
          </cell>
          <cell r="D1367">
            <v>1720127.95</v>
          </cell>
          <cell r="E1367">
            <v>1651983.5</v>
          </cell>
          <cell r="F1367">
            <v>68144.449999999953</v>
          </cell>
          <cell r="G1367">
            <v>100149073</v>
          </cell>
          <cell r="H1367" t="str">
            <v>Windmöller &amp; Hölscher KG</v>
          </cell>
          <cell r="I1367">
            <v>664</v>
          </cell>
          <cell r="J1367" t="str">
            <v>India</v>
          </cell>
          <cell r="K1367">
            <v>42318</v>
          </cell>
          <cell r="L1367" t="str">
            <v>Lorven Flex and Sack India Private Limited</v>
          </cell>
          <cell r="M1367">
            <v>44917</v>
          </cell>
          <cell r="N1367" t="str">
            <v>G</v>
          </cell>
          <cell r="O1367" t="str">
            <v>Lieferung und Montage einer Hochleistungs-Blasfolienanlage.</v>
          </cell>
          <cell r="P1367">
            <v>80302</v>
          </cell>
          <cell r="Q1367" t="str">
            <v>Anlagen: Herst. von Kunststoffprod.</v>
          </cell>
          <cell r="R1367">
            <v>8</v>
          </cell>
          <cell r="S1367" t="str">
            <v>Verarbeitende Industrie</v>
          </cell>
          <cell r="T1367">
            <v>803</v>
          </cell>
          <cell r="U1367" t="str">
            <v>Kunststoffindustrie</v>
          </cell>
          <cell r="V1367" t="str">
            <v>V03.01.02.</v>
          </cell>
          <cell r="W1367" t="str">
            <v>Kunststoffindustrie</v>
          </cell>
          <cell r="Y1367">
            <v>45199</v>
          </cell>
        </row>
        <row r="1368">
          <cell r="A1368">
            <v>518141900159</v>
          </cell>
          <cell r="B1368">
            <v>5653363</v>
          </cell>
          <cell r="D1368">
            <v>1840477.82</v>
          </cell>
          <cell r="E1368">
            <v>1643283.77</v>
          </cell>
          <cell r="F1368">
            <v>197194.05000000005</v>
          </cell>
          <cell r="G1368">
            <v>100518141</v>
          </cell>
          <cell r="H1368" t="str">
            <v>Landesbank Baden-Württemberg Zweigniederlassung Leipzig</v>
          </cell>
          <cell r="I1368">
            <v>52</v>
          </cell>
          <cell r="J1368" t="str">
            <v>Turkey</v>
          </cell>
          <cell r="K1368">
            <v>305223511</v>
          </cell>
          <cell r="L1368" t="str">
            <v>Oguz Gida San ve Tic. A.S.</v>
          </cell>
          <cell r="M1368">
            <v>43409</v>
          </cell>
          <cell r="N1368" t="str">
            <v>FKG isol.</v>
          </cell>
          <cell r="O1368" t="str">
            <v>1 Abfüll-Line für PET-FlaschenLieferung, Montage und Inbetri ebnahme*Exporteur: Krones AG, Neutraubling</v>
          </cell>
          <cell r="P1368">
            <v>70205</v>
          </cell>
          <cell r="Q1368" t="str">
            <v>Anlagen: Herstellung von Getränken</v>
          </cell>
          <cell r="R1368">
            <v>7</v>
          </cell>
          <cell r="S1368" t="str">
            <v>Agrarsektor und Nahrungsmittelindustrie</v>
          </cell>
          <cell r="T1368">
            <v>702</v>
          </cell>
          <cell r="U1368" t="str">
            <v>Anlagen zur Nahrungsmittelverarbeitung</v>
          </cell>
        </row>
        <row r="1369">
          <cell r="A1369">
            <v>182709901028</v>
          </cell>
          <cell r="B1369">
            <v>8089500</v>
          </cell>
          <cell r="D1369">
            <v>1807325.56</v>
          </cell>
          <cell r="E1369">
            <v>1643023.24</v>
          </cell>
          <cell r="F1369">
            <v>164302.32000000007</v>
          </cell>
          <cell r="G1369">
            <v>100182709</v>
          </cell>
          <cell r="H1369" t="str">
            <v>Landesbank Baden-Württemberg</v>
          </cell>
          <cell r="I1369">
            <v>52</v>
          </cell>
          <cell r="J1369" t="str">
            <v>Turkey</v>
          </cell>
          <cell r="K1369">
            <v>305206985</v>
          </cell>
          <cell r="L1369" t="str">
            <v>Yapi Kredi Finansal Kiralama A.O.</v>
          </cell>
          <cell r="M1369">
            <v>42604</v>
          </cell>
          <cell r="N1369" t="str">
            <v>FKG isol.</v>
          </cell>
          <cell r="O1369" t="str">
            <v>Produktionslinie zur Herstellung von Aerosoldosen*Exporteur:  Hinterkopf GmbH, Eislingen / Fils</v>
          </cell>
          <cell r="P1369">
            <v>80601</v>
          </cell>
          <cell r="Q1369" t="str">
            <v>Maschinen für Metallerzeugnisse</v>
          </cell>
          <cell r="R1369">
            <v>8</v>
          </cell>
          <cell r="S1369" t="str">
            <v>Verarbeitende Industrie</v>
          </cell>
          <cell r="T1369">
            <v>806</v>
          </cell>
          <cell r="U1369" t="str">
            <v>Maschinenbau für die verarbeitende Industrie</v>
          </cell>
        </row>
        <row r="1370">
          <cell r="A1370">
            <v>28715</v>
          </cell>
          <cell r="B1370">
            <v>2026080</v>
          </cell>
          <cell r="D1370">
            <v>1776760.7299999997</v>
          </cell>
          <cell r="E1370">
            <v>1636059.5999999999</v>
          </cell>
          <cell r="F1370">
            <v>140701.12999999989</v>
          </cell>
          <cell r="G1370">
            <v>100392534</v>
          </cell>
          <cell r="H1370" t="str">
            <v>MASTERRIND GmbH</v>
          </cell>
          <cell r="I1370">
            <v>220</v>
          </cell>
          <cell r="J1370" t="str">
            <v>Egypt</v>
          </cell>
          <cell r="K1370">
            <v>322004670</v>
          </cell>
          <cell r="L1370" t="str">
            <v>Multi Commerce Co. (Mahmoud Jamal Al Din Sayed Shafie)</v>
          </cell>
          <cell r="M1370">
            <v>44691</v>
          </cell>
          <cell r="N1370" t="str">
            <v>G</v>
          </cell>
          <cell r="O1370" t="str">
            <v>Lieferung von 938 Zuchtrindern</v>
          </cell>
          <cell r="P1370">
            <v>70301</v>
          </cell>
          <cell r="Q1370" t="str">
            <v>Tiere</v>
          </cell>
          <cell r="R1370">
            <v>7</v>
          </cell>
          <cell r="S1370" t="str">
            <v>Agrarsektor und Nahrungsmittelindustrie</v>
          </cell>
          <cell r="T1370">
            <v>703</v>
          </cell>
          <cell r="U1370" t="str">
            <v>Waren pflanzlichen und tierischen Ursprungs</v>
          </cell>
          <cell r="V1370" t="str">
            <v>V99.01.01.</v>
          </cell>
          <cell r="W1370" t="str">
            <v>Keine der genannten bzw.nicht zutreffend</v>
          </cell>
        </row>
        <row r="1371">
          <cell r="A1371">
            <v>31906</v>
          </cell>
          <cell r="B1371">
            <v>2024880</v>
          </cell>
          <cell r="D1371">
            <v>1765897.8499999999</v>
          </cell>
          <cell r="E1371">
            <v>1635090.5999999999</v>
          </cell>
          <cell r="F1371">
            <v>130807.25</v>
          </cell>
          <cell r="G1371">
            <v>100392534</v>
          </cell>
          <cell r="H1371" t="str">
            <v>MASTERRIND GmbH</v>
          </cell>
          <cell r="I1371">
            <v>220</v>
          </cell>
          <cell r="J1371" t="str">
            <v>Egypt</v>
          </cell>
          <cell r="K1371">
            <v>322004670</v>
          </cell>
          <cell r="L1371" t="str">
            <v>Multi Commerce Co. (Mahmoud Jamal Al Din Sayed Shafie)</v>
          </cell>
          <cell r="M1371">
            <v>44881</v>
          </cell>
          <cell r="N1371" t="str">
            <v>G</v>
          </cell>
          <cell r="O1371" t="str">
            <v>Lieferung von 858 Zuchtrinder</v>
          </cell>
          <cell r="P1371">
            <v>70301</v>
          </cell>
          <cell r="Q1371" t="str">
            <v>Tiere</v>
          </cell>
          <cell r="R1371">
            <v>7</v>
          </cell>
          <cell r="S1371" t="str">
            <v>Agrarsektor und Nahrungsmittelindustrie</v>
          </cell>
          <cell r="T1371">
            <v>703</v>
          </cell>
          <cell r="U1371" t="str">
            <v>Waren pflanzlichen und tierischen Ursprungs</v>
          </cell>
          <cell r="V1371" t="str">
            <v>V99.01.01.</v>
          </cell>
          <cell r="W1371" t="str">
            <v>Keine der genannten bzw.nicht zutreffend</v>
          </cell>
        </row>
        <row r="1372">
          <cell r="A1372">
            <v>31945</v>
          </cell>
          <cell r="B1372">
            <v>2023498</v>
          </cell>
          <cell r="D1372">
            <v>1755502.1500000001</v>
          </cell>
          <cell r="E1372">
            <v>1633975.3</v>
          </cell>
          <cell r="F1372">
            <v>121526.85000000009</v>
          </cell>
          <cell r="G1372">
            <v>100149073</v>
          </cell>
          <cell r="H1372" t="str">
            <v>Windmöller &amp; Hölscher KG</v>
          </cell>
          <cell r="I1372">
            <v>504</v>
          </cell>
          <cell r="J1372" t="str">
            <v>Peru</v>
          </cell>
          <cell r="K1372">
            <v>350407234</v>
          </cell>
          <cell r="L1372" t="str">
            <v>EMUSA Peru S.A.C.</v>
          </cell>
          <cell r="M1372">
            <v>44809</v>
          </cell>
          <cell r="N1372" t="str">
            <v>G</v>
          </cell>
          <cell r="O1372" t="str">
            <v>Lieferung und Montage einer Flexodruckmaschine</v>
          </cell>
          <cell r="P1372">
            <v>80605</v>
          </cell>
          <cell r="Q1372" t="str">
            <v>Verpackungsmaschinen</v>
          </cell>
          <cell r="R1372">
            <v>8</v>
          </cell>
          <cell r="S1372" t="str">
            <v>Verarbeitende Industrie</v>
          </cell>
          <cell r="T1372">
            <v>806</v>
          </cell>
          <cell r="U1372" t="str">
            <v>Maschinenbau für die verarbeitende Industrie</v>
          </cell>
          <cell r="V1372" t="str">
            <v>V03.01.02.</v>
          </cell>
          <cell r="W1372" t="str">
            <v>Kunststoffindustrie</v>
          </cell>
          <cell r="Y1372">
            <v>45107</v>
          </cell>
        </row>
        <row r="1373">
          <cell r="A1373">
            <v>182709901126</v>
          </cell>
          <cell r="B1373">
            <v>5073185</v>
          </cell>
          <cell r="D1373">
            <v>1793889.73</v>
          </cell>
          <cell r="E1373">
            <v>1630808.8299999998</v>
          </cell>
          <cell r="F1373">
            <v>163080.90000000014</v>
          </cell>
          <cell r="G1373">
            <v>100182709</v>
          </cell>
          <cell r="H1373" t="str">
            <v>Landesbank Baden-Württemberg</v>
          </cell>
          <cell r="I1373">
            <v>85</v>
          </cell>
          <cell r="J1373" t="str">
            <v>Uzbekistan</v>
          </cell>
          <cell r="K1373">
            <v>308500032</v>
          </cell>
          <cell r="L1373" t="str">
            <v>Uzbek Industrial &amp; Construction Bank JSCB (Uzpromstroybank)</v>
          </cell>
          <cell r="M1373">
            <v>43578</v>
          </cell>
          <cell r="N1373" t="str">
            <v>FKG isol.</v>
          </cell>
          <cell r="O1373" t="str">
            <v>1 Brüterei,28 Ställe für die Geflügelzucht, 1 Schlachtanlage und SchulungenExporteur: Hartmann Lebensmitteltechnik Anlage nbau GmbH,Nienburg</v>
          </cell>
          <cell r="P1373">
            <v>70101</v>
          </cell>
          <cell r="Q1373" t="str">
            <v>Tierfarmen</v>
          </cell>
          <cell r="R1373">
            <v>7</v>
          </cell>
          <cell r="S1373" t="str">
            <v>Agrarsektor und Nahrungsmittelindustrie</v>
          </cell>
          <cell r="T1373">
            <v>701</v>
          </cell>
          <cell r="U1373" t="str">
            <v>Landwirtschaftliche Anlagen</v>
          </cell>
        </row>
        <row r="1374">
          <cell r="A1374">
            <v>601108900025</v>
          </cell>
          <cell r="B1374">
            <v>5650000</v>
          </cell>
          <cell r="D1374">
            <v>1810701.2999999998</v>
          </cell>
          <cell r="E1374">
            <v>1629165.67</v>
          </cell>
          <cell r="F1374">
            <v>181535.62999999989</v>
          </cell>
          <cell r="G1374">
            <v>100601108</v>
          </cell>
          <cell r="H1374" t="str">
            <v>Raiffeisen Bank International AG</v>
          </cell>
          <cell r="I1374">
            <v>81</v>
          </cell>
          <cell r="J1374" t="str">
            <v>Russia</v>
          </cell>
          <cell r="K1374">
            <v>308108570</v>
          </cell>
          <cell r="L1374" t="str">
            <v>PAO Akron (INN 5321029508)</v>
          </cell>
          <cell r="M1374">
            <v>43405</v>
          </cell>
          <cell r="N1374" t="str">
            <v>FKG isol.</v>
          </cell>
          <cell r="O1374" t="str">
            <v>Anlage zur Herstellung v. Düngemittel*Exporteuer: URACA GmbH , Bad Urach</v>
          </cell>
          <cell r="P1374">
            <v>30201</v>
          </cell>
          <cell r="Q1374" t="str">
            <v>Anlagen: Herst. von Düngemitteln</v>
          </cell>
          <cell r="R1374">
            <v>3</v>
          </cell>
          <cell r="S1374" t="str">
            <v>Chemie</v>
          </cell>
          <cell r="T1374">
            <v>302</v>
          </cell>
          <cell r="U1374" t="str">
            <v>Düngemittel</v>
          </cell>
        </row>
        <row r="1375">
          <cell r="A1375">
            <v>170908901487</v>
          </cell>
          <cell r="B1375">
            <v>3274000</v>
          </cell>
          <cell r="D1375">
            <v>1888736.0999999999</v>
          </cell>
          <cell r="E1375">
            <v>1628220.77</v>
          </cell>
          <cell r="F1375">
            <v>260515.32999999984</v>
          </cell>
          <cell r="G1375">
            <v>100170908</v>
          </cell>
          <cell r="H1375" t="str">
            <v>COMMERZBANK Aktiengesellschaft</v>
          </cell>
          <cell r="I1375">
            <v>81</v>
          </cell>
          <cell r="J1375" t="str">
            <v>Russia</v>
          </cell>
          <cell r="K1375">
            <v>308116500</v>
          </cell>
          <cell r="L1375" t="str">
            <v>International Limited Liability Company SUEK Ltd.</v>
          </cell>
          <cell r="M1375">
            <v>43748</v>
          </cell>
          <cell r="N1375" t="str">
            <v>FKG isol.</v>
          </cell>
          <cell r="O1375" t="str">
            <v>Walzenlader mit ZusatzausrüstungLieferung und Inbetriebnahme</v>
          </cell>
          <cell r="P1375">
            <v>10101</v>
          </cell>
          <cell r="Q1375" t="str">
            <v>Anlagen: Abbau von Kohle</v>
          </cell>
          <cell r="R1375">
            <v>1</v>
          </cell>
          <cell r="S1375" t="str">
            <v>Bergbau, inkl. Verarbeitung</v>
          </cell>
          <cell r="T1375">
            <v>101</v>
          </cell>
          <cell r="U1375" t="str">
            <v>Bergbau untertage</v>
          </cell>
          <cell r="Y1375">
            <v>43830</v>
          </cell>
        </row>
        <row r="1376">
          <cell r="A1376">
            <v>18267</v>
          </cell>
          <cell r="B1376">
            <v>19000000</v>
          </cell>
          <cell r="D1376">
            <v>1627247.4</v>
          </cell>
          <cell r="E1376">
            <v>1627247.4</v>
          </cell>
          <cell r="F1376">
            <v>0</v>
          </cell>
          <cell r="G1376">
            <v>100142672</v>
          </cell>
          <cell r="H1376" t="str">
            <v>SMS group GmbH</v>
          </cell>
          <cell r="I1376">
            <v>81</v>
          </cell>
          <cell r="J1376" t="str">
            <v>Russia</v>
          </cell>
          <cell r="K1376">
            <v>308101183</v>
          </cell>
          <cell r="L1376" t="str">
            <v>PAO Novolipetskiy Metallurgicheskiy Kombinat (INN 4823006703)</v>
          </cell>
          <cell r="M1376">
            <v>44348</v>
          </cell>
          <cell r="N1376" t="str">
            <v>G + FG + G GG</v>
          </cell>
          <cell r="O1376" t="str">
            <v>Engineering, Lieferung von Ausrüstungen, Überwachungsleistun gen und Training zur Modernisierung einer Reversierkaltwalza nlage (RCM)</v>
          </cell>
          <cell r="P1376">
            <v>80104</v>
          </cell>
          <cell r="Q1376" t="str">
            <v>Kaltwalzwerke</v>
          </cell>
          <cell r="R1376">
            <v>8</v>
          </cell>
          <cell r="S1376" t="str">
            <v>Verarbeitende Industrie</v>
          </cell>
          <cell r="T1376">
            <v>801</v>
          </cell>
          <cell r="U1376" t="str">
            <v>Metallindustrie</v>
          </cell>
          <cell r="Y1376">
            <v>44805</v>
          </cell>
        </row>
        <row r="1377">
          <cell r="A1377">
            <v>600827900025</v>
          </cell>
          <cell r="B1377">
            <v>10045763</v>
          </cell>
          <cell r="D1377">
            <v>1814510.7200000002</v>
          </cell>
          <cell r="E1377">
            <v>1620098.85</v>
          </cell>
          <cell r="F1377">
            <v>194411.87000000011</v>
          </cell>
          <cell r="G1377">
            <v>100600827</v>
          </cell>
          <cell r="H1377" t="str">
            <v>Coöperatieve Rabobank U.A.</v>
          </cell>
          <cell r="I1377">
            <v>3</v>
          </cell>
          <cell r="J1377" t="str">
            <v>Netherlands</v>
          </cell>
          <cell r="K1377">
            <v>300314874</v>
          </cell>
          <cell r="L1377" t="str">
            <v>Anthony Veder Group N.V.</v>
          </cell>
          <cell r="M1377">
            <v>40947</v>
          </cell>
          <cell r="N1377" t="str">
            <v>FKG isol.</v>
          </cell>
          <cell r="O1377" t="str">
            <v>Gasanlagen und Ladetanks für Neubau eines Tankers*Exporteur:  TGE Marine Gas Engineering GmbH, Bonn</v>
          </cell>
          <cell r="P1377">
            <v>51640</v>
          </cell>
          <cell r="Q1377" t="str">
            <v>Maritime Komponenten</v>
          </cell>
          <cell r="R1377">
            <v>5</v>
          </cell>
          <cell r="S1377" t="str">
            <v>Transport / Infrastruktur</v>
          </cell>
          <cell r="T1377">
            <v>516</v>
          </cell>
          <cell r="U1377" t="str">
            <v>Schiffe</v>
          </cell>
        </row>
        <row r="1378">
          <cell r="A1378">
            <v>17549</v>
          </cell>
          <cell r="B1378">
            <v>1875000</v>
          </cell>
          <cell r="D1378">
            <v>2294784.96</v>
          </cell>
          <cell r="E1378">
            <v>1616045.73</v>
          </cell>
          <cell r="F1378">
            <v>678739.23</v>
          </cell>
          <cell r="G1378">
            <v>100182709</v>
          </cell>
          <cell r="H1378" t="str">
            <v>Landesbank Baden-Württemberg</v>
          </cell>
          <cell r="I1378">
            <v>664</v>
          </cell>
          <cell r="J1378" t="str">
            <v>India</v>
          </cell>
          <cell r="K1378">
            <v>366416784</v>
          </cell>
          <cell r="L1378" t="str">
            <v>Vacmet India Limited</v>
          </cell>
          <cell r="M1378">
            <v>44323</v>
          </cell>
          <cell r="N1378" t="str">
            <v>FKG</v>
          </cell>
          <cell r="O1378" t="str">
            <v>Metallizer AM-2850 BOPET</v>
          </cell>
          <cell r="P1378">
            <v>80603</v>
          </cell>
          <cell r="Q1378" t="str">
            <v>Maschinen für Kunststoffindustrie</v>
          </cell>
          <cell r="R1378">
            <v>8</v>
          </cell>
          <cell r="S1378" t="str">
            <v>Verarbeitende Industrie</v>
          </cell>
          <cell r="T1378">
            <v>806</v>
          </cell>
          <cell r="U1378" t="str">
            <v>Maschinenbau für die verarbeitende Industrie</v>
          </cell>
        </row>
        <row r="1379">
          <cell r="A1379">
            <v>29803</v>
          </cell>
          <cell r="B1379">
            <v>2000000</v>
          </cell>
          <cell r="D1379">
            <v>1885916.25</v>
          </cell>
          <cell r="E1379">
            <v>1615000</v>
          </cell>
          <cell r="F1379">
            <v>270916.25</v>
          </cell>
          <cell r="G1379">
            <v>39879</v>
          </cell>
          <cell r="H1379" t="str">
            <v>SR-Schindler Maschinen - Anlagentechnik GmbH</v>
          </cell>
          <cell r="I1379">
            <v>632</v>
          </cell>
          <cell r="J1379" t="str">
            <v>Saudi Arabia</v>
          </cell>
          <cell r="K1379">
            <v>40028</v>
          </cell>
          <cell r="L1379" t="str">
            <v>STEECO Factory for Cement Industries</v>
          </cell>
          <cell r="M1379">
            <v>44679</v>
          </cell>
          <cell r="N1379" t="str">
            <v>G</v>
          </cell>
          <cell r="O1379" t="str">
            <v>Maschinen zur Veredelung von Steinen oder Platten</v>
          </cell>
          <cell r="P1379">
            <v>10305</v>
          </cell>
          <cell r="Q1379" t="str">
            <v>Anlagen: Herstellung von Klinkern</v>
          </cell>
          <cell r="R1379">
            <v>1</v>
          </cell>
          <cell r="S1379" t="str">
            <v>Bergbau, inkl. Verarbeitung</v>
          </cell>
          <cell r="T1379">
            <v>103</v>
          </cell>
          <cell r="U1379" t="str">
            <v>Mineralverarbeitende Industrie</v>
          </cell>
          <cell r="V1379" t="str">
            <v>V03.01.03.</v>
          </cell>
          <cell r="W1379" t="str">
            <v>Mineralverarbeitende Industrie</v>
          </cell>
          <cell r="Y1379">
            <v>45107</v>
          </cell>
        </row>
        <row r="1380">
          <cell r="A1380">
            <v>22859</v>
          </cell>
          <cell r="B1380">
            <v>2000000</v>
          </cell>
          <cell r="D1380">
            <v>1757499.98</v>
          </cell>
          <cell r="E1380">
            <v>1614999.98</v>
          </cell>
          <cell r="F1380">
            <v>142500</v>
          </cell>
          <cell r="G1380">
            <v>100100833</v>
          </cell>
          <cell r="H1380" t="str">
            <v>HOSOKAWA ALPINE Aktiengesellschaft</v>
          </cell>
          <cell r="I1380">
            <v>220</v>
          </cell>
          <cell r="J1380" t="str">
            <v>Egypt</v>
          </cell>
          <cell r="K1380">
            <v>34730</v>
          </cell>
          <cell r="L1380" t="str">
            <v>Middle East Co. for Mining Industries S.A.E</v>
          </cell>
          <cell r="M1380">
            <v>44656</v>
          </cell>
          <cell r="N1380" t="str">
            <v>G</v>
          </cell>
          <cell r="O1380" t="str">
            <v>Lieferung eines Werkes zur Herstellung von Kalkstein</v>
          </cell>
          <cell r="P1380">
            <v>10303</v>
          </cell>
          <cell r="Q1380" t="str">
            <v>Anlagen: Herst. von Zement und Kalk</v>
          </cell>
          <cell r="R1380">
            <v>1</v>
          </cell>
          <cell r="S1380" t="str">
            <v>Bergbau, inkl. Verarbeitung</v>
          </cell>
          <cell r="T1380">
            <v>103</v>
          </cell>
          <cell r="U1380" t="str">
            <v>Mineralverarbeitende Industrie</v>
          </cell>
          <cell r="Y1380">
            <v>45046</v>
          </cell>
        </row>
        <row r="1381">
          <cell r="A1381">
            <v>18976</v>
          </cell>
          <cell r="B1381">
            <v>2499100</v>
          </cell>
          <cell r="D1381">
            <v>1748844.13</v>
          </cell>
          <cell r="E1381">
            <v>1614418.56</v>
          </cell>
          <cell r="F1381">
            <v>134425.56999999983</v>
          </cell>
          <cell r="G1381">
            <v>100240456</v>
          </cell>
          <cell r="H1381" t="str">
            <v>MAN Truck &amp; Bus SE</v>
          </cell>
          <cell r="I1381">
            <v>647</v>
          </cell>
          <cell r="J1381" t="str">
            <v>Oman</v>
          </cell>
          <cell r="K1381">
            <v>29350</v>
          </cell>
          <cell r="L1381" t="str">
            <v>Muhammad Ashraf Trading LLC</v>
          </cell>
          <cell r="M1381">
            <v>44363</v>
          </cell>
          <cell r="N1381" t="str">
            <v>G</v>
          </cell>
          <cell r="O1381" t="str">
            <v>Lieferung von 30 MAN-Sattelzugmaschinen</v>
          </cell>
          <cell r="P1381">
            <v>50601</v>
          </cell>
          <cell r="Q1381" t="str">
            <v>Lastkraftwagen</v>
          </cell>
          <cell r="R1381">
            <v>5</v>
          </cell>
          <cell r="S1381" t="str">
            <v>Transport / Infrastruktur</v>
          </cell>
          <cell r="T1381">
            <v>506</v>
          </cell>
          <cell r="U1381" t="str">
            <v>Transportmittel (ohne Flugzeug und Schiff)</v>
          </cell>
        </row>
        <row r="1382">
          <cell r="A1382">
            <v>338703900156</v>
          </cell>
          <cell r="B1382">
            <v>10724158</v>
          </cell>
          <cell r="D1382">
            <v>1741308.02</v>
          </cell>
          <cell r="E1382">
            <v>1612322.22</v>
          </cell>
          <cell r="F1382">
            <v>128985.80000000005</v>
          </cell>
          <cell r="G1382">
            <v>100101665</v>
          </cell>
          <cell r="H1382" t="str">
            <v>AKA Ausfuhrkredit-Gesellschaft mit beschränkter Haftung</v>
          </cell>
          <cell r="I1382">
            <v>52</v>
          </cell>
          <cell r="J1382" t="str">
            <v>Turkey</v>
          </cell>
          <cell r="K1382">
            <v>305212188</v>
          </cell>
          <cell r="L1382" t="str">
            <v>Bayrak Lastik Sanayi ve Ticaret A.S.</v>
          </cell>
          <cell r="M1382">
            <v>42303</v>
          </cell>
          <cell r="N1382" t="str">
            <v>FKG</v>
          </cell>
          <cell r="O1382" t="str">
            <v>Herstellung von Gummiprodukten</v>
          </cell>
          <cell r="P1382">
            <v>80201</v>
          </cell>
          <cell r="Q1382" t="str">
            <v>Anlagen: Herst. von Gummiprodukten</v>
          </cell>
          <cell r="R1382">
            <v>8</v>
          </cell>
          <cell r="S1382" t="str">
            <v>Verarbeitende Industrie</v>
          </cell>
          <cell r="T1382">
            <v>802</v>
          </cell>
          <cell r="U1382" t="str">
            <v>Naturprodukte</v>
          </cell>
        </row>
        <row r="1383">
          <cell r="A1383">
            <v>182709901068</v>
          </cell>
          <cell r="B1383">
            <v>5555000</v>
          </cell>
          <cell r="D1383">
            <v>1805104.47</v>
          </cell>
          <cell r="E1383">
            <v>1611700.4100000001</v>
          </cell>
          <cell r="F1383">
            <v>193404.05999999982</v>
          </cell>
          <cell r="G1383">
            <v>100182709</v>
          </cell>
          <cell r="H1383" t="str">
            <v>Landesbank Baden-Württemberg</v>
          </cell>
          <cell r="I1383">
            <v>664</v>
          </cell>
          <cell r="J1383" t="str">
            <v>India</v>
          </cell>
          <cell r="K1383">
            <v>366417998</v>
          </cell>
          <cell r="L1383" t="str">
            <v>Kejriwal Geotech Pvt. Ltd.</v>
          </cell>
          <cell r="M1383">
            <v>43089</v>
          </cell>
          <cell r="N1383" t="str">
            <v>FKG</v>
          </cell>
          <cell r="O1383" t="str">
            <v>2 Spinnerei- und Aufwickelmaschinen zur Herstellung vonPOY- Garnen zzgl. Montage und Inbetriebnahmeüberwachung</v>
          </cell>
          <cell r="P1383">
            <v>60505</v>
          </cell>
          <cell r="Q1383" t="str">
            <v>Textilmaschinen</v>
          </cell>
          <cell r="R1383">
            <v>6</v>
          </cell>
          <cell r="S1383" t="str">
            <v>Papier-, Holz-, Leder- und Textilindustrie</v>
          </cell>
          <cell r="T1383">
            <v>605</v>
          </cell>
          <cell r="U1383" t="str">
            <v>Maschinenbau Papier-, Holz-, Leder- und Textilindustrie</v>
          </cell>
        </row>
        <row r="1384">
          <cell r="A1384">
            <v>601029900016</v>
          </cell>
          <cell r="B1384">
            <v>26833563</v>
          </cell>
          <cell r="D1384">
            <v>1737119.8599999999</v>
          </cell>
          <cell r="E1384">
            <v>1610106.33</v>
          </cell>
          <cell r="F1384">
            <v>127013.5299999998</v>
          </cell>
          <cell r="G1384">
            <v>100601029</v>
          </cell>
          <cell r="H1384" t="str">
            <v>SMBC Bank International plc</v>
          </cell>
          <cell r="I1384">
            <v>651</v>
          </cell>
          <cell r="J1384" t="str">
            <v>Sharjah</v>
          </cell>
          <cell r="K1384">
            <v>365100915</v>
          </cell>
          <cell r="L1384" t="str">
            <v>Air Arabia PJSC Sharja Freight Center (Cargo) near Sharjah International</v>
          </cell>
          <cell r="M1384">
            <v>41254</v>
          </cell>
          <cell r="N1384" t="str">
            <v>ABG Darlehen</v>
          </cell>
          <cell r="O1384" t="str">
            <v>1 Airbus A320-200 Fz. mit CFMI-Triebwerken (MSN 5307)</v>
          </cell>
          <cell r="P1384">
            <v>50621</v>
          </cell>
          <cell r="Q1384" t="str">
            <v>Airbusse</v>
          </cell>
          <cell r="R1384">
            <v>5</v>
          </cell>
          <cell r="S1384" t="str">
            <v>Transport / Infrastruktur</v>
          </cell>
          <cell r="T1384">
            <v>506</v>
          </cell>
          <cell r="U1384" t="str">
            <v>Flugzeuge</v>
          </cell>
        </row>
        <row r="1385">
          <cell r="A1385">
            <v>313468900210</v>
          </cell>
          <cell r="B1385">
            <v>10513554</v>
          </cell>
          <cell r="D1385">
            <v>1656322.5999999999</v>
          </cell>
          <cell r="E1385">
            <v>1610059.3499999999</v>
          </cell>
          <cell r="F1385">
            <v>46263.25</v>
          </cell>
          <cell r="G1385">
            <v>100313468</v>
          </cell>
          <cell r="H1385" t="str">
            <v>Export Credits Guarantee Department (ECGD)</v>
          </cell>
          <cell r="I1385">
            <v>512</v>
          </cell>
          <cell r="J1385" t="str">
            <v>Chile</v>
          </cell>
          <cell r="K1385">
            <v>351206764</v>
          </cell>
          <cell r="L1385" t="str">
            <v>LATAM Airlines Group S.A.</v>
          </cell>
          <cell r="M1385">
            <v>41306</v>
          </cell>
          <cell r="N1385" t="str">
            <v>ABG Darlehen</v>
          </cell>
          <cell r="O1385" t="str">
            <v>1 Airbus A320-200 Fz. mit CFM-Triebwerken (MSN 5342)</v>
          </cell>
          <cell r="P1385">
            <v>50621</v>
          </cell>
          <cell r="Q1385" t="str">
            <v>Airbusse</v>
          </cell>
          <cell r="R1385">
            <v>5</v>
          </cell>
          <cell r="S1385" t="str">
            <v>Transport / Infrastruktur</v>
          </cell>
          <cell r="T1385">
            <v>506</v>
          </cell>
          <cell r="U1385" t="str">
            <v>Flugzeuge</v>
          </cell>
        </row>
        <row r="1386">
          <cell r="A1386">
            <v>27223</v>
          </cell>
          <cell r="B1386">
            <v>1992826</v>
          </cell>
          <cell r="D1386">
            <v>1609206.9999999998</v>
          </cell>
          <cell r="E1386">
            <v>1609206.9999999998</v>
          </cell>
          <cell r="F1386">
            <v>0</v>
          </cell>
          <cell r="G1386">
            <v>17506</v>
          </cell>
          <cell r="H1386" t="str">
            <v>Koch Machinery &amp; Technology GmbH</v>
          </cell>
          <cell r="I1386">
            <v>412</v>
          </cell>
          <cell r="J1386" t="str">
            <v>Mexico</v>
          </cell>
          <cell r="K1386">
            <v>341212086</v>
          </cell>
          <cell r="L1386" t="str">
            <v>Aceromex S.A. de C.V.</v>
          </cell>
          <cell r="M1386">
            <v>44715</v>
          </cell>
          <cell r="N1386" t="str">
            <v>G</v>
          </cell>
          <cell r="O1386" t="str">
            <v>Lieferung und Montage von drei Drahtziehanlagen</v>
          </cell>
          <cell r="P1386">
            <v>80601</v>
          </cell>
          <cell r="Q1386" t="str">
            <v>Maschinen für Metallerzeugnisse</v>
          </cell>
          <cell r="R1386">
            <v>8</v>
          </cell>
          <cell r="S1386" t="str">
            <v>Verarbeitende Industrie</v>
          </cell>
          <cell r="T1386">
            <v>806</v>
          </cell>
          <cell r="U1386" t="str">
            <v>Maschinenbau für die verarbeitende Industrie</v>
          </cell>
        </row>
        <row r="1387">
          <cell r="A1387">
            <v>335338900018</v>
          </cell>
          <cell r="B1387">
            <v>14915831</v>
          </cell>
          <cell r="D1387">
            <v>1737398.7799999998</v>
          </cell>
          <cell r="E1387">
            <v>1608702.5699999998</v>
          </cell>
          <cell r="F1387">
            <v>128696.20999999996</v>
          </cell>
          <cell r="G1387">
            <v>100335338</v>
          </cell>
          <cell r="H1387" t="str">
            <v>Schweizerische Exportrisikoversicherung (SERV)</v>
          </cell>
          <cell r="I1387">
            <v>512</v>
          </cell>
          <cell r="J1387" t="str">
            <v>Chile</v>
          </cell>
          <cell r="K1387">
            <v>351211590</v>
          </cell>
          <cell r="L1387" t="str">
            <v>Casa de Moneda de Chile S.A.</v>
          </cell>
          <cell r="M1387">
            <v>41870</v>
          </cell>
          <cell r="N1387" t="str">
            <v>G</v>
          </cell>
          <cell r="O1387" t="str">
            <v>Banknotendruckanlage</v>
          </cell>
          <cell r="P1387">
            <v>60203</v>
          </cell>
          <cell r="Q1387" t="str">
            <v>Druckereien</v>
          </cell>
          <cell r="R1387">
            <v>6</v>
          </cell>
          <cell r="S1387" t="str">
            <v>Papier-, Holz-, Leder- und Textilindustrie</v>
          </cell>
          <cell r="T1387">
            <v>602</v>
          </cell>
          <cell r="U1387" t="str">
            <v>Papier- und Zellstoffherstellung</v>
          </cell>
          <cell r="Y1387">
            <v>41670</v>
          </cell>
        </row>
        <row r="1388">
          <cell r="A1388">
            <v>17693</v>
          </cell>
          <cell r="B1388">
            <v>11145685</v>
          </cell>
          <cell r="D1388">
            <v>1605090.02</v>
          </cell>
          <cell r="E1388">
            <v>1605090.02</v>
          </cell>
          <cell r="F1388">
            <v>0</v>
          </cell>
          <cell r="G1388">
            <v>100142672</v>
          </cell>
          <cell r="H1388" t="str">
            <v>SMS group GmbH</v>
          </cell>
          <cell r="I1388">
            <v>720</v>
          </cell>
          <cell r="J1388" t="str">
            <v>China</v>
          </cell>
          <cell r="K1388">
            <v>34275</v>
          </cell>
          <cell r="L1388" t="str">
            <v>Shenzhen Zhengwei (Group) Co., Ltd.</v>
          </cell>
          <cell r="M1388">
            <v>44229</v>
          </cell>
          <cell r="N1388" t="str">
            <v>G + FG + G GG</v>
          </cell>
          <cell r="O1388" t="str">
            <v>Lieferung, Montage und Inbetriebnahme einer Kupferdraht-Prod uktionslinie</v>
          </cell>
          <cell r="P1388">
            <v>80601</v>
          </cell>
          <cell r="Q1388" t="str">
            <v>Maschinen für Metallerzeugnisse</v>
          </cell>
          <cell r="R1388">
            <v>8</v>
          </cell>
          <cell r="S1388" t="str">
            <v>Verarbeitende Industrie</v>
          </cell>
          <cell r="T1388">
            <v>806</v>
          </cell>
          <cell r="U1388" t="str">
            <v>Maschinenbau für die verarbeitende Industrie</v>
          </cell>
          <cell r="Y1388">
            <v>45169</v>
          </cell>
        </row>
        <row r="1389">
          <cell r="A1389">
            <v>101665906562</v>
          </cell>
          <cell r="B1389">
            <v>5539415</v>
          </cell>
          <cell r="D1389">
            <v>1627216.7999999998</v>
          </cell>
          <cell r="E1389">
            <v>1596714.94</v>
          </cell>
          <cell r="F1389">
            <v>30501.85999999987</v>
          </cell>
          <cell r="G1389">
            <v>100101665</v>
          </cell>
          <cell r="H1389" t="str">
            <v>AKA Ausfuhrkredit-Gesellschaft mit beschränkter Haftung</v>
          </cell>
          <cell r="I1389">
            <v>700</v>
          </cell>
          <cell r="J1389" t="str">
            <v>Indonesia</v>
          </cell>
          <cell r="K1389">
            <v>370006682</v>
          </cell>
          <cell r="L1389" t="str">
            <v>PT. Excellence Qualities Yarn</v>
          </cell>
          <cell r="M1389">
            <v>42548</v>
          </cell>
          <cell r="N1389" t="str">
            <v>FKG isol.</v>
          </cell>
          <cell r="O1389" t="str">
            <v>Exportgeschäft 1:Flockenmischanlage, Karden, Hochleistungsst recke, Spul-maschinen, System zur Qualitäts- + Produktionser fassungsowie Filter- und Klimaanlage, Lieferungen inkl. Leis tungen*Exportgeschäft 2:4 Doppelkopf-Regulierungsstrecke</v>
          </cell>
          <cell r="P1389">
            <v>60401</v>
          </cell>
          <cell r="Q1389" t="str">
            <v>Anlagen: Herstellung von Textilien</v>
          </cell>
          <cell r="R1389">
            <v>6</v>
          </cell>
          <cell r="S1389" t="str">
            <v>Papier-, Holz-, Leder- und Textilindustrie</v>
          </cell>
          <cell r="T1389">
            <v>604</v>
          </cell>
          <cell r="U1389" t="str">
            <v>Textil- und Lederindustrie</v>
          </cell>
          <cell r="Y1389">
            <v>42736</v>
          </cell>
        </row>
        <row r="1390">
          <cell r="A1390">
            <v>297459900223</v>
          </cell>
          <cell r="B1390">
            <v>16269597</v>
          </cell>
          <cell r="D1390">
            <v>1642431.85</v>
          </cell>
          <cell r="E1390">
            <v>1577854.22</v>
          </cell>
          <cell r="F1390">
            <v>64577.630000000121</v>
          </cell>
          <cell r="G1390">
            <v>100297459</v>
          </cell>
          <cell r="H1390" t="str">
            <v>J.M. Voith SE &amp; Co. KG</v>
          </cell>
          <cell r="I1390">
            <v>528</v>
          </cell>
          <cell r="J1390" t="str">
            <v>Argentina</v>
          </cell>
          <cell r="K1390">
            <v>352800119</v>
          </cell>
          <cell r="L1390" t="str">
            <v>Celulosa Argentina S.A.</v>
          </cell>
          <cell r="M1390">
            <v>41533</v>
          </cell>
          <cell r="N1390" t="str">
            <v>FG + G</v>
          </cell>
          <cell r="O1390" t="str">
            <v>Lieferung, Montage, Inbetriebnahme und Inbetriebnahmeüber-wa chung einer Anlage zur Herstellung von Tissuepapieren</v>
          </cell>
          <cell r="P1390">
            <v>60502</v>
          </cell>
          <cell r="Q1390" t="str">
            <v>Papiermaschinen</v>
          </cell>
          <cell r="R1390">
            <v>6</v>
          </cell>
          <cell r="S1390" t="str">
            <v>Papier-, Holz-, Leder- und Textilindustrie</v>
          </cell>
          <cell r="T1390">
            <v>605</v>
          </cell>
          <cell r="U1390" t="str">
            <v>Maschinenbau Papier-, Holz-, Leder- und Textilindustrie</v>
          </cell>
          <cell r="Y1390">
            <v>42119</v>
          </cell>
        </row>
        <row r="1391">
          <cell r="A1391">
            <v>10455</v>
          </cell>
          <cell r="B1391">
            <v>1804000</v>
          </cell>
          <cell r="D1391">
            <v>2239340</v>
          </cell>
          <cell r="E1391">
            <v>1577000</v>
          </cell>
          <cell r="F1391">
            <v>662340</v>
          </cell>
          <cell r="G1391">
            <v>100182709</v>
          </cell>
          <cell r="H1391" t="str">
            <v>Landesbank Baden-Württemberg</v>
          </cell>
          <cell r="I1391">
            <v>664</v>
          </cell>
          <cell r="J1391" t="str">
            <v>India</v>
          </cell>
          <cell r="K1391">
            <v>366416784</v>
          </cell>
          <cell r="L1391" t="str">
            <v>Vacmet India Limited</v>
          </cell>
          <cell r="M1391">
            <v>44292</v>
          </cell>
          <cell r="N1391" t="str">
            <v>FKG</v>
          </cell>
          <cell r="O1391" t="str">
            <v>Lieferungen und Leistungen für eine Primärschneidmaschine zu  einer BOPP-Folienanlage</v>
          </cell>
          <cell r="P1391">
            <v>80301</v>
          </cell>
          <cell r="Q1391" t="str">
            <v>Anlagen: Herst. von Kunststoffen</v>
          </cell>
          <cell r="R1391">
            <v>8</v>
          </cell>
          <cell r="S1391" t="str">
            <v>Verarbeitende Industrie</v>
          </cell>
          <cell r="T1391">
            <v>803</v>
          </cell>
          <cell r="U1391" t="str">
            <v>Kunststoffindustrie</v>
          </cell>
        </row>
        <row r="1392">
          <cell r="A1392">
            <v>102969900111</v>
          </cell>
          <cell r="B1392">
            <v>6795000</v>
          </cell>
          <cell r="D1392">
            <v>1694497.6099999999</v>
          </cell>
          <cell r="E1392">
            <v>1577000</v>
          </cell>
          <cell r="F1392">
            <v>117497.60999999987</v>
          </cell>
          <cell r="G1392">
            <v>100102969</v>
          </cell>
          <cell r="H1392" t="str">
            <v>BHS Corrugated Maschinen- und Anlagenbau GmbH</v>
          </cell>
          <cell r="I1392">
            <v>412</v>
          </cell>
          <cell r="J1392" t="str">
            <v>Mexico</v>
          </cell>
          <cell r="K1392">
            <v>341210880</v>
          </cell>
          <cell r="L1392" t="str">
            <v>Bio Pappel S.A. de C.V.</v>
          </cell>
          <cell r="M1392">
            <v>42867</v>
          </cell>
          <cell r="N1392" t="str">
            <v>G</v>
          </cell>
          <cell r="O1392" t="str">
            <v>1 Wellpappenanlage, Vorheizer und Ablage inkl. Leistungen</v>
          </cell>
          <cell r="P1392">
            <v>60502</v>
          </cell>
          <cell r="Q1392" t="str">
            <v>Papiermaschinen</v>
          </cell>
          <cell r="R1392">
            <v>6</v>
          </cell>
          <cell r="S1392" t="str">
            <v>Papier-, Holz-, Leder- und Textilindustrie</v>
          </cell>
          <cell r="T1392">
            <v>605</v>
          </cell>
          <cell r="U1392" t="str">
            <v>Maschinenbau Papier-, Holz-, Leder- und Textilindustrie</v>
          </cell>
          <cell r="Y1392">
            <v>42978</v>
          </cell>
        </row>
        <row r="1393">
          <cell r="A1393">
            <v>182709901038</v>
          </cell>
          <cell r="B1393">
            <v>3205000</v>
          </cell>
          <cell r="D1393">
            <v>1974311.28</v>
          </cell>
          <cell r="E1393">
            <v>1566913.71</v>
          </cell>
          <cell r="F1393">
            <v>407397.57000000007</v>
          </cell>
          <cell r="G1393">
            <v>100182709</v>
          </cell>
          <cell r="H1393" t="str">
            <v>Landesbank Baden-Württemberg</v>
          </cell>
          <cell r="I1393">
            <v>664</v>
          </cell>
          <cell r="J1393" t="str">
            <v>India</v>
          </cell>
          <cell r="K1393">
            <v>366416784</v>
          </cell>
          <cell r="L1393" t="str">
            <v>Vacmet India Limited</v>
          </cell>
          <cell r="M1393">
            <v>42725</v>
          </cell>
          <cell r="N1393" t="str">
            <v>FKG</v>
          </cell>
          <cell r="O1393" t="str">
            <v>1 Primärschneidmaschine, 3 Sekundärschneidmaschinen</v>
          </cell>
          <cell r="P1393">
            <v>80603</v>
          </cell>
          <cell r="Q1393" t="str">
            <v>Maschinen für Kunststoffindustrie</v>
          </cell>
          <cell r="R1393">
            <v>8</v>
          </cell>
          <cell r="S1393" t="str">
            <v>Verarbeitende Industrie</v>
          </cell>
          <cell r="T1393">
            <v>806</v>
          </cell>
          <cell r="U1393" t="str">
            <v>Maschinenbau für die verarbeitende Industrie</v>
          </cell>
        </row>
        <row r="1394">
          <cell r="A1394">
            <v>320477900203</v>
          </cell>
          <cell r="B1394">
            <v>10590190</v>
          </cell>
          <cell r="D1394">
            <v>1694828.58</v>
          </cell>
          <cell r="E1394">
            <v>1566711.4</v>
          </cell>
          <cell r="F1394">
            <v>128117.18000000017</v>
          </cell>
          <cell r="G1394">
            <v>100320477</v>
          </cell>
          <cell r="H1394" t="str">
            <v>BPIFRANCE ASSURANCE EXPORT</v>
          </cell>
          <cell r="I1394">
            <v>400</v>
          </cell>
          <cell r="J1394" t="str">
            <v>United States</v>
          </cell>
          <cell r="K1394">
            <v>340018502</v>
          </cell>
          <cell r="L1394" t="str">
            <v>Aviation Capital Group LLC (ACG), a Delaware LLC</v>
          </cell>
          <cell r="M1394">
            <v>41694</v>
          </cell>
          <cell r="N1394" t="str">
            <v>ABG Darlehen</v>
          </cell>
          <cell r="O1394" t="str">
            <v>1 Airbus A320-214 Fz. (MSN 5299) mit CFMI-Triebwerken</v>
          </cell>
          <cell r="P1394">
            <v>50621</v>
          </cell>
          <cell r="Q1394" t="str">
            <v>Airbusse</v>
          </cell>
          <cell r="R1394">
            <v>5</v>
          </cell>
          <cell r="S1394" t="str">
            <v>Transport / Infrastruktur</v>
          </cell>
          <cell r="T1394">
            <v>506</v>
          </cell>
          <cell r="U1394" t="str">
            <v>Flugzeuge</v>
          </cell>
        </row>
        <row r="1395">
          <cell r="A1395">
            <v>29228</v>
          </cell>
          <cell r="B1395">
            <v>2100000</v>
          </cell>
          <cell r="D1395">
            <v>1734652.5</v>
          </cell>
          <cell r="E1395">
            <v>1562750</v>
          </cell>
          <cell r="F1395">
            <v>171902.5</v>
          </cell>
          <cell r="G1395">
            <v>100394402</v>
          </cell>
          <cell r="H1395" t="str">
            <v>Internationales Bankhaus Bodensee Aktiengesellschaft</v>
          </cell>
          <cell r="I1395">
            <v>632</v>
          </cell>
          <cell r="J1395" t="str">
            <v>Saudi Arabia</v>
          </cell>
          <cell r="K1395">
            <v>35875</v>
          </cell>
          <cell r="L1395" t="str">
            <v>Future Enrichment Company LLC (Company Ithra_x001A_ al-Mustaqbal for operation and maintenance) (C.R</v>
          </cell>
          <cell r="M1395">
            <v>44769</v>
          </cell>
          <cell r="N1395" t="str">
            <v>FKG</v>
          </cell>
          <cell r="O1395" t="str">
            <v>Lieferung einer Bogenoffsetdruckmaschine und einer Flachbett stanze einschließlich Leistungen</v>
          </cell>
          <cell r="P1395">
            <v>60503</v>
          </cell>
          <cell r="Q1395" t="str">
            <v>Druckmaschinen</v>
          </cell>
          <cell r="R1395">
            <v>6</v>
          </cell>
          <cell r="S1395" t="str">
            <v>Papier-, Holz-, Leder- und Textilindustrie</v>
          </cell>
          <cell r="T1395">
            <v>605</v>
          </cell>
          <cell r="U1395" t="str">
            <v>Maschinenbau Papier-, Holz-, Leder- und Textilindustrie</v>
          </cell>
          <cell r="V1395" t="str">
            <v>V99.01.01.</v>
          </cell>
          <cell r="W1395" t="str">
            <v>Keine der genannten bzw.nicht zutreffend</v>
          </cell>
        </row>
        <row r="1396">
          <cell r="A1396">
            <v>313468900213</v>
          </cell>
          <cell r="B1396">
            <v>10206978</v>
          </cell>
          <cell r="D1396">
            <v>1607063.69</v>
          </cell>
          <cell r="E1396">
            <v>1562534.65</v>
          </cell>
          <cell r="F1396">
            <v>44529.040000000037</v>
          </cell>
          <cell r="G1396">
            <v>100313468</v>
          </cell>
          <cell r="H1396" t="str">
            <v>Export Credits Guarantee Department (ECGD)</v>
          </cell>
          <cell r="I1396">
            <v>512</v>
          </cell>
          <cell r="J1396" t="str">
            <v>Chile</v>
          </cell>
          <cell r="K1396">
            <v>351206764</v>
          </cell>
          <cell r="L1396" t="str">
            <v>LATAM Airlines Group S.A.</v>
          </cell>
          <cell r="M1396">
            <v>41323</v>
          </cell>
          <cell r="N1396" t="str">
            <v>ABG Darlehen</v>
          </cell>
          <cell r="O1396" t="str">
            <v>1 Airbus A320-200 Fz. mit CFM-Triebwerken (MSN 5408)</v>
          </cell>
          <cell r="P1396">
            <v>50621</v>
          </cell>
          <cell r="Q1396" t="str">
            <v>Airbusse</v>
          </cell>
          <cell r="R1396">
            <v>5</v>
          </cell>
          <cell r="S1396" t="str">
            <v>Transport / Infrastruktur</v>
          </cell>
          <cell r="T1396">
            <v>506</v>
          </cell>
          <cell r="U1396" t="str">
            <v>Flugzeuge</v>
          </cell>
        </row>
        <row r="1397">
          <cell r="A1397">
            <v>320477900204</v>
          </cell>
          <cell r="B1397">
            <v>10598854</v>
          </cell>
          <cell r="D1397">
            <v>1689508.98</v>
          </cell>
          <cell r="E1397">
            <v>1561793.92</v>
          </cell>
          <cell r="F1397">
            <v>127715.06000000006</v>
          </cell>
          <cell r="G1397">
            <v>100320477</v>
          </cell>
          <cell r="H1397" t="str">
            <v>BPIFRANCE ASSURANCE EXPORT</v>
          </cell>
          <cell r="I1397">
            <v>400</v>
          </cell>
          <cell r="J1397" t="str">
            <v>United States</v>
          </cell>
          <cell r="K1397">
            <v>340018502</v>
          </cell>
          <cell r="L1397" t="str">
            <v>Aviation Capital Group LLC (ACG), a Delaware LLC</v>
          </cell>
          <cell r="M1397">
            <v>41694</v>
          </cell>
          <cell r="N1397" t="str">
            <v>ABG Darlehen</v>
          </cell>
          <cell r="O1397" t="str">
            <v>1 Airbus A320-214 Fz. (MSN 5278) mit CFMI-Triebwerken</v>
          </cell>
          <cell r="P1397">
            <v>50621</v>
          </cell>
          <cell r="Q1397" t="str">
            <v>Airbusse</v>
          </cell>
          <cell r="R1397">
            <v>5</v>
          </cell>
          <cell r="S1397" t="str">
            <v>Transport / Infrastruktur</v>
          </cell>
          <cell r="T1397">
            <v>506</v>
          </cell>
          <cell r="U1397" t="str">
            <v>Flugzeuge</v>
          </cell>
        </row>
        <row r="1398">
          <cell r="A1398">
            <v>30916</v>
          </cell>
          <cell r="B1398">
            <v>1925000</v>
          </cell>
          <cell r="D1398">
            <v>1686012.48</v>
          </cell>
          <cell r="E1398">
            <v>1561562.48</v>
          </cell>
          <cell r="F1398">
            <v>124450</v>
          </cell>
          <cell r="G1398">
            <v>100341638</v>
          </cell>
          <cell r="H1398" t="str">
            <v>Oerlikon Textile GmbH &amp; Co. KG</v>
          </cell>
          <cell r="I1398">
            <v>664</v>
          </cell>
          <cell r="J1398" t="str">
            <v>India</v>
          </cell>
          <cell r="K1398">
            <v>366415635</v>
          </cell>
          <cell r="L1398" t="str">
            <v>Pioneer Embroideries Ltd</v>
          </cell>
          <cell r="M1398">
            <v>44861</v>
          </cell>
          <cell r="N1398" t="str">
            <v>G</v>
          </cell>
          <cell r="O1398" t="str">
            <v>Lieferung einer High Speed Spinn- und Aufwickelmaschine zur POY-Garnherstellung inkl. Montageüberwachungsleistungen</v>
          </cell>
          <cell r="P1398">
            <v>60505</v>
          </cell>
          <cell r="Q1398" t="str">
            <v>Textilmaschinen</v>
          </cell>
          <cell r="R1398">
            <v>6</v>
          </cell>
          <cell r="S1398" t="str">
            <v>Papier-, Holz-, Leder- und Textilindustrie</v>
          </cell>
          <cell r="T1398">
            <v>605</v>
          </cell>
          <cell r="U1398" t="str">
            <v>Maschinenbau Papier-, Holz-, Leder- und Textilindustrie</v>
          </cell>
          <cell r="Y1398">
            <v>45016</v>
          </cell>
        </row>
        <row r="1399">
          <cell r="A1399">
            <v>518141900163</v>
          </cell>
          <cell r="B1399">
            <v>5360103</v>
          </cell>
          <cell r="D1399">
            <v>1743289.0099999998</v>
          </cell>
          <cell r="E1399">
            <v>1556508.0299999998</v>
          </cell>
          <cell r="F1399">
            <v>186780.97999999998</v>
          </cell>
          <cell r="G1399">
            <v>100518141</v>
          </cell>
          <cell r="H1399" t="str">
            <v>Landesbank Baden-Württemberg Zweigniederlassung Leipzig</v>
          </cell>
          <cell r="I1399">
            <v>52</v>
          </cell>
          <cell r="J1399" t="str">
            <v>Turkey</v>
          </cell>
          <cell r="K1399">
            <v>305210007</v>
          </cell>
          <cell r="L1399" t="str">
            <v>Garanti Finansal Kiralama A.S.</v>
          </cell>
          <cell r="M1399">
            <v>43398</v>
          </cell>
          <cell r="N1399" t="str">
            <v>FKG isol.</v>
          </cell>
          <cell r="O1399" t="str">
            <v>68 Rundstrickmaschinen*Exporteur: Terrot GmbH, Chemnitz</v>
          </cell>
          <cell r="P1399">
            <v>60401</v>
          </cell>
          <cell r="Q1399" t="str">
            <v>Anlagen: Herstellung von Textilien</v>
          </cell>
          <cell r="R1399">
            <v>6</v>
          </cell>
          <cell r="S1399" t="str">
            <v>Papier-, Holz-, Leder- und Textilindustrie</v>
          </cell>
          <cell r="T1399">
            <v>604</v>
          </cell>
          <cell r="U1399" t="str">
            <v>Textil- und Lederindustrie</v>
          </cell>
        </row>
        <row r="1400">
          <cell r="A1400">
            <v>518141900146</v>
          </cell>
          <cell r="B1400">
            <v>6803500</v>
          </cell>
          <cell r="D1400">
            <v>1820814.9100000001</v>
          </cell>
          <cell r="E1400">
            <v>1547206.06</v>
          </cell>
          <cell r="F1400">
            <v>273608.85000000009</v>
          </cell>
          <cell r="G1400">
            <v>100518141</v>
          </cell>
          <cell r="H1400" t="str">
            <v>Landesbank Baden-Württemberg Zweigniederlassung Leipzig</v>
          </cell>
          <cell r="I1400">
            <v>412</v>
          </cell>
          <cell r="J1400" t="str">
            <v>Mexico</v>
          </cell>
          <cell r="K1400">
            <v>341211114</v>
          </cell>
          <cell r="L1400" t="str">
            <v>Cajas de Carton Sultana S.A. de C.V.</v>
          </cell>
          <cell r="M1400">
            <v>42836</v>
          </cell>
          <cell r="N1400" t="str">
            <v>FKG</v>
          </cell>
          <cell r="O1400" t="str">
            <v>Anlagen zur Herstellung von Wellpappe</v>
          </cell>
          <cell r="P1400">
            <v>60502</v>
          </cell>
          <cell r="Q1400" t="str">
            <v>Papiermaschinen</v>
          </cell>
          <cell r="R1400">
            <v>6</v>
          </cell>
          <cell r="S1400" t="str">
            <v>Papier-, Holz-, Leder- und Textilindustrie</v>
          </cell>
          <cell r="T1400">
            <v>605</v>
          </cell>
          <cell r="U1400" t="str">
            <v>Maschinenbau Papier-, Holz-, Leder- und Textilindustrie</v>
          </cell>
        </row>
        <row r="1401">
          <cell r="A1401">
            <v>17932</v>
          </cell>
          <cell r="B1401">
            <v>3471585</v>
          </cell>
          <cell r="D1401">
            <v>1629874.4499999997</v>
          </cell>
          <cell r="E1401">
            <v>1539069.3499999999</v>
          </cell>
          <cell r="F1401">
            <v>90805.09999999986</v>
          </cell>
          <cell r="G1401">
            <v>100385492</v>
          </cell>
          <cell r="H1401" t="str">
            <v>Wirtgen Road Technologies GmbH</v>
          </cell>
          <cell r="I1401">
            <v>272</v>
          </cell>
          <cell r="J1401" t="str">
            <v>Ivory Coast</v>
          </cell>
          <cell r="K1401">
            <v>327201698</v>
          </cell>
          <cell r="L1401" t="str">
            <v>Etablissement Multiservices Soro Zie SA  (ETS MSSZ)</v>
          </cell>
          <cell r="M1401">
            <v>44391</v>
          </cell>
          <cell r="N1401" t="str">
            <v>G</v>
          </cell>
          <cell r="O1401" t="str">
            <v>Lieferung 3 Wirtgen Recycler, 3 Bindemittelstreuer, 3 Straße nfertiger, 5 Straßenwalzen</v>
          </cell>
          <cell r="P1401">
            <v>51101</v>
          </cell>
          <cell r="Q1401" t="str">
            <v>Bau- und Baustoffmaschinen</v>
          </cell>
          <cell r="R1401">
            <v>5</v>
          </cell>
          <cell r="S1401" t="str">
            <v>Transport / Infrastruktur</v>
          </cell>
          <cell r="T1401">
            <v>511</v>
          </cell>
          <cell r="U1401" t="str">
            <v>Maschinenbau Infrastruktur</v>
          </cell>
        </row>
        <row r="1402">
          <cell r="A1402">
            <v>352247900317</v>
          </cell>
          <cell r="B1402">
            <v>12340453</v>
          </cell>
          <cell r="D1402">
            <v>1660932.0499999998</v>
          </cell>
          <cell r="E1402">
            <v>1537900.0499999998</v>
          </cell>
          <cell r="F1402">
            <v>123032</v>
          </cell>
          <cell r="G1402">
            <v>100352247</v>
          </cell>
          <cell r="H1402" t="str">
            <v>KfW IPEX-Bank GmbH</v>
          </cell>
          <cell r="I1402">
            <v>52</v>
          </cell>
          <cell r="J1402" t="str">
            <v>Turkey</v>
          </cell>
          <cell r="K1402">
            <v>305221119</v>
          </cell>
          <cell r="L1402" t="str">
            <v>Limak Cimento Sanayi ve Ticaret A.S.</v>
          </cell>
          <cell r="M1402">
            <v>41473</v>
          </cell>
          <cell r="N1402" t="str">
            <v>FKG</v>
          </cell>
          <cell r="O1402" t="str">
            <v>Lieferung von Elektrifizierungs- u. Automatisierungssystemen für 3 Zementwerke (ingenieurstechnische Leistungen i.H.v.ca.  19,9% sind unerkennbar im Lieferwert enthalten)</v>
          </cell>
          <cell r="P1402">
            <v>10303</v>
          </cell>
          <cell r="Q1402" t="str">
            <v>Anlagen: Herst. von Zement und Kalk</v>
          </cell>
          <cell r="R1402">
            <v>1</v>
          </cell>
          <cell r="S1402" t="str">
            <v>Bergbau, inkl. Verarbeitung</v>
          </cell>
          <cell r="T1402">
            <v>103</v>
          </cell>
          <cell r="U1402" t="str">
            <v>Mineralverarbeitende Industrie</v>
          </cell>
        </row>
        <row r="1403">
          <cell r="A1403">
            <v>164395900074</v>
          </cell>
          <cell r="B1403">
            <v>39750868</v>
          </cell>
          <cell r="D1403">
            <v>1566824.88</v>
          </cell>
          <cell r="E1403">
            <v>1528871.98</v>
          </cell>
          <cell r="F1403">
            <v>37952.899999999907</v>
          </cell>
          <cell r="G1403">
            <v>100164395</v>
          </cell>
          <cell r="H1403" t="str">
            <v>Norddeutsche Landesbank - Girozentrale -</v>
          </cell>
          <cell r="I1403">
            <v>52</v>
          </cell>
          <cell r="J1403" t="str">
            <v>Turkey</v>
          </cell>
          <cell r="K1403">
            <v>305203311</v>
          </cell>
          <cell r="L1403" t="str">
            <v>Türk Hava Yollari A.O. THY Turkish Airlines</v>
          </cell>
          <cell r="M1403">
            <v>41303</v>
          </cell>
          <cell r="N1403" t="str">
            <v>ABG Darlehen</v>
          </cell>
          <cell r="O1403" t="str">
            <v>1 Airbus A321-200 Fz. mit IAE-Triebwerken (MSN 5118)</v>
          </cell>
          <cell r="P1403">
            <v>50621</v>
          </cell>
          <cell r="Q1403" t="str">
            <v>Airbusse</v>
          </cell>
          <cell r="R1403">
            <v>5</v>
          </cell>
          <cell r="S1403" t="str">
            <v>Transport / Infrastruktur</v>
          </cell>
          <cell r="T1403">
            <v>506</v>
          </cell>
          <cell r="U1403" t="str">
            <v>Flugzeuge</v>
          </cell>
        </row>
        <row r="1404">
          <cell r="A1404">
            <v>19942</v>
          </cell>
          <cell r="B1404">
            <v>2700000</v>
          </cell>
          <cell r="D1404">
            <v>1652847.58</v>
          </cell>
          <cell r="E1404">
            <v>1526175</v>
          </cell>
          <cell r="F1404">
            <v>126672.58000000007</v>
          </cell>
          <cell r="G1404">
            <v>100118945</v>
          </cell>
          <cell r="H1404" t="str">
            <v>KHS GmbH</v>
          </cell>
          <cell r="I1404">
            <v>78</v>
          </cell>
          <cell r="J1404" t="str">
            <v>Kazakhstan</v>
          </cell>
          <cell r="K1404">
            <v>307801172</v>
          </cell>
          <cell r="L1404" t="str">
            <v>Perviy Pivzavod TOO (RNN 600900027638)</v>
          </cell>
          <cell r="M1404">
            <v>44540</v>
          </cell>
          <cell r="N1404" t="str">
            <v>G</v>
          </cell>
          <cell r="O1404" t="str">
            <v>Lieferung einer Anlage zur Getränkeabfüllung in Dosen einsch ließlich Leistungen</v>
          </cell>
          <cell r="P1404">
            <v>70402</v>
          </cell>
          <cell r="Q1404" t="str">
            <v>Maschinen für das Ernährungsgewerbe</v>
          </cell>
          <cell r="R1404">
            <v>7</v>
          </cell>
          <cell r="S1404" t="str">
            <v>Agrarsektor und Nahrungsmittelindustrie</v>
          </cell>
          <cell r="T1404">
            <v>704</v>
          </cell>
          <cell r="U1404" t="str">
            <v>Maschinenbau Agrarsektor und Nahrungsmittelindustrie</v>
          </cell>
          <cell r="Y1404">
            <v>44621</v>
          </cell>
        </row>
        <row r="1405">
          <cell r="A1405">
            <v>149073900347</v>
          </cell>
          <cell r="B1405">
            <v>6283040</v>
          </cell>
          <cell r="D1405">
            <v>1542245.37</v>
          </cell>
          <cell r="E1405">
            <v>1522066.44</v>
          </cell>
          <cell r="F1405">
            <v>20178.930000000168</v>
          </cell>
          <cell r="G1405">
            <v>100149073</v>
          </cell>
          <cell r="H1405" t="str">
            <v>Windmöller &amp; Hölscher KG</v>
          </cell>
          <cell r="I1405">
            <v>664</v>
          </cell>
          <cell r="J1405" t="str">
            <v>India</v>
          </cell>
          <cell r="K1405">
            <v>366417647</v>
          </cell>
          <cell r="L1405" t="str">
            <v>Kanodia Technoplast Limited (CIN U74899DL1995PLC067544)</v>
          </cell>
          <cell r="M1405">
            <v>43368</v>
          </cell>
          <cell r="N1405" t="str">
            <v>G</v>
          </cell>
          <cell r="O1405" t="str">
            <v>Extrusions-/Giessfolienanlage (Filmex) und einer Flexodruck- maschine (Miraflex) einschl. Leistungen</v>
          </cell>
          <cell r="P1405">
            <v>80605</v>
          </cell>
          <cell r="Q1405" t="str">
            <v>Verpackungsmaschinen</v>
          </cell>
          <cell r="R1405">
            <v>8</v>
          </cell>
          <cell r="S1405" t="str">
            <v>Verarbeitende Industrie</v>
          </cell>
          <cell r="T1405">
            <v>806</v>
          </cell>
          <cell r="U1405" t="str">
            <v>Maschinenbau für die verarbeitende Industrie</v>
          </cell>
          <cell r="Y1405">
            <v>43466</v>
          </cell>
        </row>
        <row r="1406">
          <cell r="A1406">
            <v>182709901058</v>
          </cell>
          <cell r="B1406">
            <v>6558800</v>
          </cell>
          <cell r="D1406">
            <v>1673343.56</v>
          </cell>
          <cell r="E1406">
            <v>1521221.42</v>
          </cell>
          <cell r="F1406">
            <v>152122.14000000013</v>
          </cell>
          <cell r="G1406">
            <v>100182709</v>
          </cell>
          <cell r="H1406" t="str">
            <v>Landesbank Baden-Württemberg</v>
          </cell>
          <cell r="I1406">
            <v>800</v>
          </cell>
          <cell r="J1406" t="str">
            <v>Australia</v>
          </cell>
          <cell r="K1406">
            <v>380005321</v>
          </cell>
          <cell r="L1406" t="str">
            <v>IVE Group Australia Pty. Ltd.</v>
          </cell>
          <cell r="M1406">
            <v>42930</v>
          </cell>
          <cell r="N1406" t="str">
            <v>FKG</v>
          </cell>
          <cell r="O1406" t="str">
            <v>1 Rollenoffset Rotationsdruckmaschine</v>
          </cell>
          <cell r="P1406">
            <v>60503</v>
          </cell>
          <cell r="Q1406" t="str">
            <v>Druckmaschinen</v>
          </cell>
          <cell r="R1406">
            <v>6</v>
          </cell>
          <cell r="S1406" t="str">
            <v>Papier-, Holz-, Leder- und Textilindustrie</v>
          </cell>
          <cell r="T1406">
            <v>605</v>
          </cell>
          <cell r="U1406" t="str">
            <v>Maschinenbau Papier-, Holz-, Leder- und Textilindustrie</v>
          </cell>
        </row>
        <row r="1407">
          <cell r="A1407">
            <v>183104900099</v>
          </cell>
          <cell r="B1407">
            <v>2500000</v>
          </cell>
          <cell r="D1407">
            <v>1666127.27</v>
          </cell>
          <cell r="E1407">
            <v>1520000</v>
          </cell>
          <cell r="F1407">
            <v>146127.27000000002</v>
          </cell>
          <cell r="G1407">
            <v>100183104</v>
          </cell>
          <cell r="H1407" t="str">
            <v>GEA Brewery Systems GmbH</v>
          </cell>
          <cell r="I1407">
            <v>81</v>
          </cell>
          <cell r="J1407" t="str">
            <v>Russia</v>
          </cell>
          <cell r="K1407">
            <v>308121523</v>
          </cell>
          <cell r="L1407" t="str">
            <v>OOO Alfa-Trade</v>
          </cell>
          <cell r="M1407">
            <v>44168</v>
          </cell>
          <cell r="N1407" t="str">
            <v>G</v>
          </cell>
          <cell r="O1407" t="str">
            <v>Lieferung einer Anlage zur Herstellung von Kwass und/oder Bi er für eine Brauerei, inkl. Zusatzausrüstung</v>
          </cell>
          <cell r="P1407">
            <v>70205</v>
          </cell>
          <cell r="Q1407" t="str">
            <v>Anlagen: Herstellung von Getränken</v>
          </cell>
          <cell r="R1407">
            <v>7</v>
          </cell>
          <cell r="S1407" t="str">
            <v>Agrarsektor und Nahrungsmittelindustrie</v>
          </cell>
          <cell r="T1407">
            <v>702</v>
          </cell>
          <cell r="U1407" t="str">
            <v>Anlagen zur Nahrungsmittelverarbeitung</v>
          </cell>
          <cell r="Y1407">
            <v>44896</v>
          </cell>
        </row>
        <row r="1408">
          <cell r="A1408">
            <v>5480</v>
          </cell>
          <cell r="B1408">
            <v>2411300</v>
          </cell>
          <cell r="D1408">
            <v>1620226.2400000002</v>
          </cell>
          <cell r="E1408">
            <v>1512693.23</v>
          </cell>
          <cell r="F1408">
            <v>107533.01000000024</v>
          </cell>
          <cell r="G1408">
            <v>100385896</v>
          </cell>
          <cell r="H1408" t="str">
            <v>Deutsche Leasing Finance GmbH</v>
          </cell>
          <cell r="I1408">
            <v>508</v>
          </cell>
          <cell r="J1408" t="str">
            <v>Brazil</v>
          </cell>
          <cell r="K1408">
            <v>350825764</v>
          </cell>
          <cell r="L1408" t="str">
            <v>Condor Super Center Ltda. "Condor Supermercados"</v>
          </cell>
          <cell r="M1408">
            <v>44020</v>
          </cell>
          <cell r="N1408" t="str">
            <v>FKG</v>
          </cell>
          <cell r="O1408" t="str">
            <v>Lieferung von 1 Verpackungsmaschine, 1 Schneidemaschine sowi e Folienhub- und Transportwagen</v>
          </cell>
          <cell r="P1408">
            <v>70402</v>
          </cell>
          <cell r="Q1408" t="str">
            <v>Maschinen für das Ernährungsgewerbe</v>
          </cell>
          <cell r="R1408">
            <v>7</v>
          </cell>
          <cell r="S1408" t="str">
            <v>Agrarsektor und Nahrungsmittelindustrie</v>
          </cell>
          <cell r="T1408">
            <v>704</v>
          </cell>
          <cell r="U1408" t="str">
            <v>Maschinenbau Agrarsektor und Nahrungsmittelindustrie</v>
          </cell>
        </row>
        <row r="1409">
          <cell r="A1409">
            <v>26714</v>
          </cell>
          <cell r="B1409">
            <v>1866637</v>
          </cell>
          <cell r="D1409">
            <v>1595237.15</v>
          </cell>
          <cell r="E1409">
            <v>1507309.9</v>
          </cell>
          <cell r="F1409">
            <v>87927.25</v>
          </cell>
          <cell r="G1409">
            <v>100149073</v>
          </cell>
          <cell r="H1409" t="str">
            <v>Windmöller &amp; Hölscher KG</v>
          </cell>
          <cell r="I1409">
            <v>508</v>
          </cell>
          <cell r="J1409" t="str">
            <v>Brazil</v>
          </cell>
          <cell r="K1409">
            <v>36857</v>
          </cell>
          <cell r="L1409" t="str">
            <v>Motech Plasticos Ltda.</v>
          </cell>
          <cell r="M1409">
            <v>44624</v>
          </cell>
          <cell r="N1409" t="str">
            <v>G</v>
          </cell>
          <cell r="O1409" t="str">
            <v>Lieferung und Montage einer Extrusionslinie zur Herstellung von Folien</v>
          </cell>
          <cell r="P1409">
            <v>80302</v>
          </cell>
          <cell r="Q1409" t="str">
            <v>Anlagen: Herst. von Kunststoffprod.</v>
          </cell>
          <cell r="R1409">
            <v>8</v>
          </cell>
          <cell r="S1409" t="str">
            <v>Verarbeitende Industrie</v>
          </cell>
          <cell r="T1409">
            <v>803</v>
          </cell>
          <cell r="U1409" t="str">
            <v>Kunststoffindustrie</v>
          </cell>
        </row>
        <row r="1410">
          <cell r="A1410">
            <v>5194</v>
          </cell>
          <cell r="B1410">
            <v>2920980</v>
          </cell>
          <cell r="D1410">
            <v>1674080.28</v>
          </cell>
          <cell r="E1410">
            <v>1505718</v>
          </cell>
          <cell r="F1410">
            <v>168362.28000000003</v>
          </cell>
          <cell r="G1410">
            <v>100109361</v>
          </cell>
          <cell r="H1410" t="str">
            <v>DEUTSCHE BANK AKTIENGESELLSCHAFT</v>
          </cell>
          <cell r="I1410">
            <v>84</v>
          </cell>
          <cell r="J1410" t="str">
            <v>Ukraine</v>
          </cell>
          <cell r="K1410">
            <v>308402603</v>
          </cell>
          <cell r="L1410" t="str">
            <v>PJSC Morshin Mineral Water Factory "Oskar"</v>
          </cell>
          <cell r="M1410">
            <v>43986</v>
          </cell>
          <cell r="N1410" t="str">
            <v>FKG isol.</v>
          </cell>
          <cell r="O1410" t="str">
            <v>Nachrüstungssätze für Getränkeabfüllanlagen</v>
          </cell>
          <cell r="P1410">
            <v>70402</v>
          </cell>
          <cell r="Q1410" t="str">
            <v>Maschinen für das Ernährungsgewerbe</v>
          </cell>
          <cell r="R1410">
            <v>7</v>
          </cell>
          <cell r="S1410" t="str">
            <v>Agrarsektor und Nahrungsmittelindustrie</v>
          </cell>
          <cell r="T1410">
            <v>704</v>
          </cell>
          <cell r="U1410" t="str">
            <v>Maschinenbau Agrarsektor und Nahrungsmittelindustrie</v>
          </cell>
        </row>
        <row r="1411">
          <cell r="A1411">
            <v>166454900503</v>
          </cell>
          <cell r="B1411">
            <v>18420500</v>
          </cell>
          <cell r="D1411">
            <v>1561567.89</v>
          </cell>
          <cell r="E1411">
            <v>1502084.91</v>
          </cell>
          <cell r="F1411">
            <v>59482.979999999981</v>
          </cell>
          <cell r="G1411">
            <v>100166454</v>
          </cell>
          <cell r="H1411" t="str">
            <v>Bayerische Landesbank</v>
          </cell>
          <cell r="I1411">
            <v>632</v>
          </cell>
          <cell r="J1411" t="str">
            <v>Saudi Arabia</v>
          </cell>
          <cell r="K1411">
            <v>363208905</v>
          </cell>
          <cell r="L1411" t="str">
            <v>Arabian Machinery &amp; Heavy Equipment Company</v>
          </cell>
          <cell r="M1411">
            <v>43340</v>
          </cell>
          <cell r="N1411" t="str">
            <v>FKG isol.</v>
          </cell>
          <cell r="O1411" t="str">
            <v>20 Teleskop-Mobilkrane*Exporteur: Liebherr-Werk Ehingen GmbH</v>
          </cell>
          <cell r="P1411">
            <v>50643</v>
          </cell>
          <cell r="Q1411" t="str">
            <v>Krane/Hebezeuge/Fördermittel</v>
          </cell>
          <cell r="R1411">
            <v>5</v>
          </cell>
          <cell r="S1411" t="str">
            <v>Transport / Infrastruktur</v>
          </cell>
          <cell r="T1411">
            <v>506</v>
          </cell>
          <cell r="U1411" t="str">
            <v>Transportmittel (ohne Flugzeug und Schiff)</v>
          </cell>
        </row>
        <row r="1412">
          <cell r="A1412">
            <v>17818</v>
          </cell>
          <cell r="B1412">
            <v>1858634</v>
          </cell>
          <cell r="D1412">
            <v>1500846.73</v>
          </cell>
          <cell r="E1412">
            <v>1500846.73</v>
          </cell>
          <cell r="F1412">
            <v>0</v>
          </cell>
          <cell r="G1412">
            <v>100355239</v>
          </cell>
          <cell r="H1412" t="str">
            <v>Bobst Bielefeld GmbH</v>
          </cell>
          <cell r="I1412">
            <v>220</v>
          </cell>
          <cell r="J1412" t="str">
            <v>Egypt</v>
          </cell>
          <cell r="K1412">
            <v>28243</v>
          </cell>
          <cell r="L1412" t="str">
            <v>Ram Print Flexible Packaging Materials Company (Ahmed Ramzy Mohamed Ismail and his Partners)</v>
          </cell>
          <cell r="M1412">
            <v>44278</v>
          </cell>
          <cell r="N1412" t="str">
            <v>G + FG</v>
          </cell>
          <cell r="O1412" t="str">
            <v>Lieferung, Montage und Inbetriebnahme einer Druckmaschine</v>
          </cell>
          <cell r="P1412">
            <v>60503</v>
          </cell>
          <cell r="Q1412" t="str">
            <v>Druckmaschinen</v>
          </cell>
          <cell r="R1412">
            <v>6</v>
          </cell>
          <cell r="S1412" t="str">
            <v>Papier-, Holz-, Leder- und Textilindustrie</v>
          </cell>
          <cell r="T1412">
            <v>605</v>
          </cell>
          <cell r="U1412" t="str">
            <v>Maschinenbau Papier-, Holz-, Leder- und Textilindustrie</v>
          </cell>
          <cell r="Y1412">
            <v>44313</v>
          </cell>
        </row>
        <row r="1413">
          <cell r="A1413">
            <v>313468900211</v>
          </cell>
          <cell r="B1413">
            <v>8505393</v>
          </cell>
          <cell r="D1413">
            <v>1535852.7000000002</v>
          </cell>
          <cell r="E1413">
            <v>1493296.84</v>
          </cell>
          <cell r="F1413">
            <v>42555.860000000102</v>
          </cell>
          <cell r="G1413">
            <v>100313468</v>
          </cell>
          <cell r="H1413" t="str">
            <v>Export Credits Guarantee Department (ECGD)</v>
          </cell>
          <cell r="I1413">
            <v>512</v>
          </cell>
          <cell r="J1413" t="str">
            <v>Chile</v>
          </cell>
          <cell r="K1413">
            <v>351206764</v>
          </cell>
          <cell r="L1413" t="str">
            <v>LATAM Airlines Group S.A.</v>
          </cell>
          <cell r="M1413">
            <v>41323</v>
          </cell>
          <cell r="N1413" t="str">
            <v>ABG Darlehen</v>
          </cell>
          <cell r="O1413" t="str">
            <v>1 Airbus A319-100 Fz. mit IAE-Triebwerken (MSN 5345)</v>
          </cell>
          <cell r="P1413">
            <v>50621</v>
          </cell>
          <cell r="Q1413" t="str">
            <v>Airbusse</v>
          </cell>
          <cell r="R1413">
            <v>5</v>
          </cell>
          <cell r="S1413" t="str">
            <v>Transport / Infrastruktur</v>
          </cell>
          <cell r="T1413">
            <v>506</v>
          </cell>
          <cell r="U1413" t="str">
            <v>Flugzeuge</v>
          </cell>
        </row>
        <row r="1414">
          <cell r="A1414">
            <v>1354</v>
          </cell>
          <cell r="B1414">
            <v>4515800</v>
          </cell>
          <cell r="D1414">
            <v>1697927.4</v>
          </cell>
          <cell r="E1414">
            <v>1489410</v>
          </cell>
          <cell r="F1414">
            <v>208517.39999999991</v>
          </cell>
          <cell r="G1414">
            <v>100170908</v>
          </cell>
          <cell r="H1414" t="str">
            <v>COMMERZBANK Aktiengesellschaft</v>
          </cell>
          <cell r="I1414">
            <v>85</v>
          </cell>
          <cell r="J1414" t="str">
            <v>Uzbekistan</v>
          </cell>
          <cell r="K1414">
            <v>308500033</v>
          </cell>
          <cell r="L1414" t="str">
            <v>National Bank for Foreign Economic Activity of the Republic of Uzbekistan</v>
          </cell>
          <cell r="M1414">
            <v>43808</v>
          </cell>
          <cell r="N1414" t="str">
            <v>FKG</v>
          </cell>
          <cell r="O1414" t="str">
            <v>Lieferung von Textilveredelungsmaschinen</v>
          </cell>
          <cell r="P1414">
            <v>80607</v>
          </cell>
          <cell r="Q1414" t="str">
            <v>Maschinen für versch. Waren</v>
          </cell>
          <cell r="R1414">
            <v>8</v>
          </cell>
          <cell r="S1414" t="str">
            <v>Verarbeitende Industrie</v>
          </cell>
          <cell r="T1414">
            <v>806</v>
          </cell>
          <cell r="U1414" t="str">
            <v>Maschinenbau für die verarbeitende Industrie</v>
          </cell>
        </row>
        <row r="1415">
          <cell r="A1415">
            <v>32441</v>
          </cell>
          <cell r="B1415">
            <v>1842500</v>
          </cell>
          <cell r="D1415">
            <v>1487818.8</v>
          </cell>
          <cell r="E1415">
            <v>1487818.8</v>
          </cell>
          <cell r="F1415">
            <v>0</v>
          </cell>
          <cell r="G1415">
            <v>100379833</v>
          </cell>
          <cell r="H1415" t="str">
            <v>manroland sheetfed GmbH</v>
          </cell>
          <cell r="I1415">
            <v>508</v>
          </cell>
          <cell r="J1415" t="str">
            <v>Brazil</v>
          </cell>
          <cell r="K1415">
            <v>350813312</v>
          </cell>
          <cell r="L1415" t="str">
            <v>MACRON INDUSTRIA GRAFICA LTDA</v>
          </cell>
          <cell r="M1415">
            <v>44834</v>
          </cell>
          <cell r="N1415" t="str">
            <v>G</v>
          </cell>
          <cell r="O1415" t="str">
            <v>Lieferung, Montage und Inbetriebnahme einer 8-Farben Bogenof fsetmaschine</v>
          </cell>
          <cell r="P1415">
            <v>60503</v>
          </cell>
          <cell r="Q1415" t="str">
            <v>Druckmaschinen</v>
          </cell>
          <cell r="R1415">
            <v>6</v>
          </cell>
          <cell r="S1415" t="str">
            <v>Papier-, Holz-, Leder- und Textilindustrie</v>
          </cell>
          <cell r="T1415">
            <v>605</v>
          </cell>
          <cell r="U1415" t="str">
            <v>Maschinenbau Papier-, Holz-, Leder- und Textilindustrie</v>
          </cell>
          <cell r="V1415" t="str">
            <v>V99.01.01.</v>
          </cell>
          <cell r="W1415" t="str">
            <v>Keine der genannten bzw.nicht zutreffend</v>
          </cell>
        </row>
        <row r="1416">
          <cell r="A1416">
            <v>27382</v>
          </cell>
          <cell r="B1416">
            <v>2046129</v>
          </cell>
          <cell r="D1416">
            <v>1579325.5899999996</v>
          </cell>
          <cell r="E1416">
            <v>1486423.6199999999</v>
          </cell>
          <cell r="F1416">
            <v>92901.969999999739</v>
          </cell>
          <cell r="G1416">
            <v>100313031</v>
          </cell>
          <cell r="H1416" t="str">
            <v>KraussMaffei Technologies GmbH</v>
          </cell>
          <cell r="I1416">
            <v>624</v>
          </cell>
          <cell r="J1416" t="str">
            <v>Israel</v>
          </cell>
          <cell r="K1416">
            <v>362401028</v>
          </cell>
          <cell r="L1416" t="str">
            <v>Keter Home and Garden Products Ltd.</v>
          </cell>
          <cell r="M1416">
            <v>44634</v>
          </cell>
          <cell r="N1416" t="str">
            <v>G</v>
          </cell>
          <cell r="O1416" t="str">
            <v>Lieferung von 3 Spritzgießmaschinen</v>
          </cell>
          <cell r="P1416">
            <v>80603</v>
          </cell>
          <cell r="Q1416" t="str">
            <v>Maschinen für Kunststoffindustrie</v>
          </cell>
          <cell r="R1416">
            <v>8</v>
          </cell>
          <cell r="S1416" t="str">
            <v>Verarbeitende Industrie</v>
          </cell>
          <cell r="T1416">
            <v>806</v>
          </cell>
          <cell r="U1416" t="str">
            <v>Maschinenbau für die verarbeitende Industrie</v>
          </cell>
        </row>
        <row r="1417">
          <cell r="A1417">
            <v>601896900004</v>
          </cell>
          <cell r="B1417">
            <v>3642380</v>
          </cell>
          <cell r="D1417">
            <v>1523140.09</v>
          </cell>
          <cell r="E1417">
            <v>1486159.78</v>
          </cell>
          <cell r="F1417">
            <v>36980.310000000056</v>
          </cell>
          <cell r="G1417">
            <v>100601896</v>
          </cell>
          <cell r="H1417" t="str">
            <v>UBS Switzerland AG</v>
          </cell>
          <cell r="I1417">
            <v>52</v>
          </cell>
          <cell r="J1417" t="str">
            <v>Turkey</v>
          </cell>
          <cell r="K1417">
            <v>305210007</v>
          </cell>
          <cell r="L1417" t="str">
            <v>Garanti Finansal Kiralama A.S.</v>
          </cell>
          <cell r="M1417">
            <v>43510</v>
          </cell>
          <cell r="N1417" t="str">
            <v>FKG isol.</v>
          </cell>
          <cell r="O1417" t="str">
            <v>Exportgeschäft A:7 Kardiermaschinen und 1 Einbausatz zur Bau mwollverarbeitungExportgeschäft B:Ringspinn- und Spulmaschin en*Exporteur A: Trützschler GmbH &amp; Co.KG, MönchengladbachExp orteur B: Saurer Spinning Solutions GmbH &amp; Co. KGh</v>
          </cell>
          <cell r="P1417">
            <v>60401</v>
          </cell>
          <cell r="Q1417" t="str">
            <v>Anlagen: Herstellung von Textilien</v>
          </cell>
          <cell r="R1417">
            <v>6</v>
          </cell>
          <cell r="S1417" t="str">
            <v>Papier-, Holz-, Leder- und Textilindustrie</v>
          </cell>
          <cell r="T1417">
            <v>604</v>
          </cell>
          <cell r="U1417" t="str">
            <v>Textil- und Lederindustrie</v>
          </cell>
        </row>
        <row r="1418">
          <cell r="A1418">
            <v>518141900142</v>
          </cell>
          <cell r="B1418">
            <v>6336076</v>
          </cell>
          <cell r="D1418">
            <v>1613828.3599999999</v>
          </cell>
          <cell r="E1418">
            <v>1485251.89</v>
          </cell>
          <cell r="F1418">
            <v>128576.46999999997</v>
          </cell>
          <cell r="G1418">
            <v>100518141</v>
          </cell>
          <cell r="H1418" t="str">
            <v>Landesbank Baden-Württemberg Zweigniederlassung Leipzig</v>
          </cell>
          <cell r="I1418">
            <v>78</v>
          </cell>
          <cell r="J1418" t="str">
            <v>Kazakhstan</v>
          </cell>
          <cell r="K1418">
            <v>307800286</v>
          </cell>
          <cell r="L1418" t="str">
            <v>Bogatyr Coal LLP</v>
          </cell>
          <cell r="M1418">
            <v>42933</v>
          </cell>
          <cell r="N1418" t="str">
            <v>FKG</v>
          </cell>
          <cell r="O1418" t="str">
            <v>Modernisierung Schaufelradbagger</v>
          </cell>
          <cell r="P1418">
            <v>10502</v>
          </cell>
          <cell r="Q1418" t="str">
            <v>Maschinen: Bergbau (übertage)</v>
          </cell>
          <cell r="R1418">
            <v>1</v>
          </cell>
          <cell r="S1418" t="str">
            <v>Bergbau, inkl. Verarbeitung</v>
          </cell>
          <cell r="T1418">
            <v>105</v>
          </cell>
          <cell r="U1418" t="str">
            <v>Maschinenbau Bergbau, inkl. Verarbeitung</v>
          </cell>
        </row>
        <row r="1419">
          <cell r="A1419">
            <v>352247900362</v>
          </cell>
          <cell r="B1419">
            <v>4239424</v>
          </cell>
          <cell r="D1419">
            <v>1721205.9400000002</v>
          </cell>
          <cell r="E1419">
            <v>1483798.21</v>
          </cell>
          <cell r="F1419">
            <v>237407.73000000021</v>
          </cell>
          <cell r="G1419">
            <v>100352247</v>
          </cell>
          <cell r="H1419" t="str">
            <v>KfW IPEX-Bank GmbH</v>
          </cell>
          <cell r="I1419">
            <v>664</v>
          </cell>
          <cell r="J1419" t="str">
            <v>India</v>
          </cell>
          <cell r="K1419">
            <v>366415699</v>
          </cell>
          <cell r="L1419" t="str">
            <v>JSW Steel Ltd.</v>
          </cell>
          <cell r="M1419">
            <v>42268</v>
          </cell>
          <cell r="N1419" t="str">
            <v>FKG isol.</v>
          </cell>
          <cell r="O1419" t="str">
            <v>Lieferung einer Sinteranlage</v>
          </cell>
          <cell r="P1419">
            <v>80101</v>
          </cell>
          <cell r="Q1419" t="str">
            <v>Stahl- und Hüttenwerke</v>
          </cell>
          <cell r="R1419">
            <v>8</v>
          </cell>
          <cell r="S1419" t="str">
            <v>Verarbeitende Industrie</v>
          </cell>
          <cell r="T1419">
            <v>801</v>
          </cell>
          <cell r="U1419" t="str">
            <v>Metallindustrie</v>
          </cell>
        </row>
        <row r="1420">
          <cell r="A1420">
            <v>33831</v>
          </cell>
          <cell r="B1420">
            <v>1833500</v>
          </cell>
          <cell r="D1420">
            <v>1631691.4499999997</v>
          </cell>
          <cell r="E1420">
            <v>1480551.2000000002</v>
          </cell>
          <cell r="F1420">
            <v>151140.24999999953</v>
          </cell>
          <cell r="G1420">
            <v>100149073</v>
          </cell>
          <cell r="H1420" t="str">
            <v>Windmöller &amp; Hölscher KG</v>
          </cell>
          <cell r="I1420">
            <v>480</v>
          </cell>
          <cell r="J1420" t="str">
            <v>Colombia</v>
          </cell>
          <cell r="K1420">
            <v>348004653</v>
          </cell>
          <cell r="L1420" t="str">
            <v>Alico S.A.S. BIC</v>
          </cell>
          <cell r="M1420">
            <v>44914</v>
          </cell>
          <cell r="N1420" t="str">
            <v>G/CCE</v>
          </cell>
          <cell r="O1420" t="str">
            <v>Lieferung und Montage einer Druckmaschine für flexible Verpa ckungen</v>
          </cell>
          <cell r="P1420">
            <v>80302</v>
          </cell>
          <cell r="Q1420" t="str">
            <v>Anlagen: Herst. von Kunststoffprod.</v>
          </cell>
          <cell r="R1420">
            <v>8</v>
          </cell>
          <cell r="S1420" t="str">
            <v>Verarbeitende Industrie</v>
          </cell>
          <cell r="T1420">
            <v>803</v>
          </cell>
          <cell r="U1420" t="str">
            <v>Kunststoffindustrie</v>
          </cell>
          <cell r="V1420" t="str">
            <v>V03.01.02.</v>
          </cell>
          <cell r="W1420" t="str">
            <v>Kunststoffindustrie</v>
          </cell>
          <cell r="Y1420">
            <v>45046</v>
          </cell>
        </row>
        <row r="1421">
          <cell r="A1421">
            <v>16705</v>
          </cell>
          <cell r="B1421">
            <v>2200000</v>
          </cell>
          <cell r="D1421">
            <v>1527919.84</v>
          </cell>
          <cell r="E1421">
            <v>1480416.6800000002</v>
          </cell>
          <cell r="F1421">
            <v>47503.159999999916</v>
          </cell>
          <cell r="G1421">
            <v>100142672</v>
          </cell>
          <cell r="H1421" t="str">
            <v>SMS group GmbH</v>
          </cell>
          <cell r="I1421">
            <v>50</v>
          </cell>
          <cell r="J1421" t="str">
            <v>Greece</v>
          </cell>
          <cell r="K1421">
            <v>305018188</v>
          </cell>
          <cell r="L1421" t="str">
            <v>ElvalHalcor Hellenic Copper and Aluminium Industry S.A. (VAT 094061318)</v>
          </cell>
          <cell r="M1421">
            <v>44208</v>
          </cell>
          <cell r="N1421" t="str">
            <v>G + FG + G GG</v>
          </cell>
          <cell r="O1421" t="str">
            <v>Lieferung eines Aiwash-Systems</v>
          </cell>
          <cell r="P1421">
            <v>80199</v>
          </cell>
          <cell r="Q1421" t="str">
            <v>Zubehör/ Ersatzteile</v>
          </cell>
          <cell r="R1421">
            <v>8</v>
          </cell>
          <cell r="S1421" t="str">
            <v>Verarbeitende Industrie</v>
          </cell>
          <cell r="T1421">
            <v>801</v>
          </cell>
          <cell r="U1421" t="str">
            <v>Metallindustrie</v>
          </cell>
          <cell r="Y1421">
            <v>44926</v>
          </cell>
        </row>
        <row r="1422">
          <cell r="A1422">
            <v>26346</v>
          </cell>
          <cell r="B1422">
            <v>1945000</v>
          </cell>
          <cell r="D1422">
            <v>1558712.5</v>
          </cell>
          <cell r="E1422">
            <v>1478200</v>
          </cell>
          <cell r="F1422">
            <v>80512.5</v>
          </cell>
          <cell r="G1422">
            <v>100392016</v>
          </cell>
          <cell r="H1422" t="str">
            <v>Jürgens Maschinenbau GmbH &amp; Co. KG</v>
          </cell>
          <cell r="I1422">
            <v>720</v>
          </cell>
          <cell r="J1422" t="str">
            <v>China</v>
          </cell>
          <cell r="K1422">
            <v>372012313</v>
          </cell>
          <cell r="L1422" t="str">
            <v>Henan Jingxin Fabric Technology Co. Ltd.</v>
          </cell>
          <cell r="M1422">
            <v>44735</v>
          </cell>
          <cell r="N1422" t="str">
            <v>G</v>
          </cell>
          <cell r="O1422" t="str">
            <v>Lieferung, Montage und Inbetriebnahme einer Webmaschine zur Herstellung vonPapiermaschinenbespannungen</v>
          </cell>
          <cell r="P1422">
            <v>60505</v>
          </cell>
          <cell r="Q1422" t="str">
            <v>Textilmaschinen</v>
          </cell>
          <cell r="R1422">
            <v>6</v>
          </cell>
          <cell r="S1422" t="str">
            <v>Papier-, Holz-, Leder- und Textilindustrie</v>
          </cell>
          <cell r="T1422">
            <v>605</v>
          </cell>
          <cell r="U1422" t="str">
            <v>Maschinenbau Papier-, Holz-, Leder- und Textilindustrie</v>
          </cell>
          <cell r="Y1422">
            <v>45260</v>
          </cell>
        </row>
        <row r="1423">
          <cell r="A1423">
            <v>29209</v>
          </cell>
          <cell r="B1423">
            <v>1760000</v>
          </cell>
          <cell r="D1423">
            <v>1797609</v>
          </cell>
          <cell r="E1423">
            <v>1473450</v>
          </cell>
          <cell r="F1423">
            <v>324159</v>
          </cell>
          <cell r="G1423">
            <v>100101665</v>
          </cell>
          <cell r="H1423" t="str">
            <v>AKA Ausfuhrkredit-Gesellschaft mit beschränkter Haftung</v>
          </cell>
          <cell r="I1423">
            <v>720</v>
          </cell>
          <cell r="J1423" t="str">
            <v>China</v>
          </cell>
          <cell r="K1423">
            <v>39406</v>
          </cell>
          <cell r="L1423" t="str">
            <v>Henan Xinya New Tech Materials Co. Ltd.</v>
          </cell>
          <cell r="M1423">
            <v>44767</v>
          </cell>
          <cell r="N1423" t="str">
            <v>FKG isol.</v>
          </cell>
          <cell r="O1423" t="str">
            <v>Harte und weiche Kalanderwalzen</v>
          </cell>
          <cell r="P1423">
            <v>60502</v>
          </cell>
          <cell r="Q1423" t="str">
            <v>Papiermaschinen</v>
          </cell>
          <cell r="R1423">
            <v>6</v>
          </cell>
          <cell r="S1423" t="str">
            <v>Papier-, Holz-, Leder- und Textilindustrie</v>
          </cell>
          <cell r="T1423">
            <v>605</v>
          </cell>
          <cell r="U1423" t="str">
            <v>Maschinenbau Papier-, Holz-, Leder- und Textilindustrie</v>
          </cell>
          <cell r="V1423" t="str">
            <v>V03.01.04.</v>
          </cell>
          <cell r="W1423" t="str">
            <v>Papier- und Holzindustrie</v>
          </cell>
        </row>
        <row r="1424">
          <cell r="A1424">
            <v>10388</v>
          </cell>
          <cell r="B1424">
            <v>3128085</v>
          </cell>
          <cell r="D1424">
            <v>1537801.35</v>
          </cell>
          <cell r="E1424">
            <v>1470383.4</v>
          </cell>
          <cell r="F1424">
            <v>67417.950000000186</v>
          </cell>
          <cell r="G1424">
            <v>100394402</v>
          </cell>
          <cell r="H1424" t="str">
            <v>Internationales Bankhaus Bodensee Aktiengesellschaft</v>
          </cell>
          <cell r="I1424">
            <v>412</v>
          </cell>
          <cell r="J1424" t="str">
            <v>Mexico</v>
          </cell>
          <cell r="K1424">
            <v>341213867</v>
          </cell>
          <cell r="L1424" t="str">
            <v>Empresas Bengon, S.A. de C.V.</v>
          </cell>
          <cell r="M1424">
            <v>44068</v>
          </cell>
          <cell r="N1424" t="str">
            <v>FKG</v>
          </cell>
          <cell r="O1424" t="str">
            <v>Lieferung und Montage einer Druckmaschine</v>
          </cell>
          <cell r="P1424">
            <v>60503</v>
          </cell>
          <cell r="Q1424" t="str">
            <v>Druckmaschinen</v>
          </cell>
          <cell r="R1424">
            <v>6</v>
          </cell>
          <cell r="S1424" t="str">
            <v>Papier-, Holz-, Leder- und Textilindustrie</v>
          </cell>
          <cell r="T1424">
            <v>605</v>
          </cell>
          <cell r="U1424" t="str">
            <v>Maschinenbau Papier-, Holz-, Leder- und Textilindustrie</v>
          </cell>
        </row>
        <row r="1425">
          <cell r="A1425">
            <v>23722</v>
          </cell>
          <cell r="B1425">
            <v>2023200</v>
          </cell>
          <cell r="D1425">
            <v>1635776.68</v>
          </cell>
          <cell r="E1425">
            <v>1470360.5999999999</v>
          </cell>
          <cell r="F1425">
            <v>165416.08000000007</v>
          </cell>
          <cell r="G1425">
            <v>100384085</v>
          </cell>
          <cell r="H1425" t="str">
            <v>Saurer Spinning Solutions GmbH &amp; Co. KG</v>
          </cell>
          <cell r="I1425">
            <v>720</v>
          </cell>
          <cell r="J1425" t="str">
            <v>China</v>
          </cell>
          <cell r="K1425">
            <v>33972</v>
          </cell>
          <cell r="L1425" t="str">
            <v>Jiangsu Wuyuxing Huazhiyu New Material Technology Co., Ltd.</v>
          </cell>
          <cell r="M1425">
            <v>44433</v>
          </cell>
          <cell r="N1425" t="str">
            <v>G</v>
          </cell>
          <cell r="O1425" t="str">
            <v>Lieferung und Montage von 12 automatischen Spulmaschinen</v>
          </cell>
          <cell r="P1425">
            <v>60401</v>
          </cell>
          <cell r="Q1425" t="str">
            <v>Anlagen: Herstellung von Textilien</v>
          </cell>
          <cell r="R1425">
            <v>6</v>
          </cell>
          <cell r="S1425" t="str">
            <v>Papier-, Holz-, Leder- und Textilindustrie</v>
          </cell>
          <cell r="T1425">
            <v>604</v>
          </cell>
          <cell r="U1425" t="str">
            <v>Textil- und Lederindustrie</v>
          </cell>
        </row>
        <row r="1426">
          <cell r="A1426">
            <v>376784900015</v>
          </cell>
          <cell r="B1426">
            <v>5390000</v>
          </cell>
          <cell r="D1426">
            <v>1541695.46</v>
          </cell>
          <cell r="E1426">
            <v>1468228.8</v>
          </cell>
          <cell r="F1426">
            <v>73466.659999999916</v>
          </cell>
          <cell r="G1426">
            <v>39520</v>
          </cell>
          <cell r="H1426" t="str">
            <v>SÜDWESTBANK - BAWAG AG Niederlassung Deutschland</v>
          </cell>
          <cell r="I1426">
            <v>52</v>
          </cell>
          <cell r="J1426" t="str">
            <v>Turkey</v>
          </cell>
          <cell r="K1426">
            <v>305218893</v>
          </cell>
          <cell r="L1426" t="str">
            <v>Duran Dogan Basim ve Ambalaj Sanayi A.S.</v>
          </cell>
          <cell r="M1426">
            <v>43061</v>
          </cell>
          <cell r="N1426" t="str">
            <v>FKG</v>
          </cell>
          <cell r="O1426" t="str">
            <v>Lieferung und Montage einer Druckmaschine Typ HeidelbergSpee dmaster XL 145-8+LYYL sowie ein Mediakit Typ MikitPrinect fu ll</v>
          </cell>
          <cell r="P1426">
            <v>60503</v>
          </cell>
          <cell r="Q1426" t="str">
            <v>Druckmaschinen</v>
          </cell>
          <cell r="R1426">
            <v>6</v>
          </cell>
          <cell r="S1426" t="str">
            <v>Papier-, Holz-, Leder- und Textilindustrie</v>
          </cell>
          <cell r="T1426">
            <v>605</v>
          </cell>
          <cell r="U1426" t="str">
            <v>Maschinenbau Papier-, Holz-, Leder- und Textilindustrie</v>
          </cell>
        </row>
        <row r="1427">
          <cell r="A1427">
            <v>518141900156</v>
          </cell>
          <cell r="B1427">
            <v>4295257</v>
          </cell>
          <cell r="D1427">
            <v>1644405.82</v>
          </cell>
          <cell r="E1427">
            <v>1468219.48</v>
          </cell>
          <cell r="F1427">
            <v>176186.34000000008</v>
          </cell>
          <cell r="G1427">
            <v>100518141</v>
          </cell>
          <cell r="H1427" t="str">
            <v>Landesbank Baden-Württemberg Zweigniederlassung Leipzig</v>
          </cell>
          <cell r="I1427">
            <v>520</v>
          </cell>
          <cell r="J1427" t="str">
            <v>Paraguay</v>
          </cell>
          <cell r="K1427">
            <v>352001378</v>
          </cell>
          <cell r="L1427" t="str">
            <v>Inpasa del Paraguay S.A.</v>
          </cell>
          <cell r="M1427">
            <v>43236</v>
          </cell>
          <cell r="N1427" t="str">
            <v>FKG isol.</v>
          </cell>
          <cell r="O1427" t="str">
            <v>Maschinen für eine Bioethanolanlage*Exporteur: Ferrostaal Eq uipment Solutions GmbH</v>
          </cell>
          <cell r="P1427">
            <v>40101</v>
          </cell>
          <cell r="Q1427" t="str">
            <v>Biomassekraftwerke</v>
          </cell>
          <cell r="R1427">
            <v>4</v>
          </cell>
          <cell r="S1427" t="str">
            <v>Energie</v>
          </cell>
          <cell r="T1427">
            <v>401</v>
          </cell>
          <cell r="U1427" t="str">
            <v>Erneuerbare Energien</v>
          </cell>
        </row>
        <row r="1428">
          <cell r="A1428">
            <v>33657</v>
          </cell>
          <cell r="B1428">
            <v>1801950</v>
          </cell>
          <cell r="D1428">
            <v>1765188.35</v>
          </cell>
          <cell r="E1428">
            <v>1455075.1</v>
          </cell>
          <cell r="F1428">
            <v>310113.25</v>
          </cell>
          <cell r="G1428">
            <v>100116177</v>
          </cell>
          <cell r="H1428" t="str">
            <v>Hänsel Processing GmbH</v>
          </cell>
          <cell r="I1428">
            <v>632</v>
          </cell>
          <cell r="J1428" t="str">
            <v>Saudi Arabia</v>
          </cell>
          <cell r="K1428">
            <v>363208583</v>
          </cell>
          <cell r="L1428" t="str">
            <v>Al Wefag Trading &amp; Manufacturing Co. Ltd.</v>
          </cell>
          <cell r="M1428">
            <v>44904</v>
          </cell>
          <cell r="N1428" t="str">
            <v>G</v>
          </cell>
          <cell r="O1428" t="str">
            <v>Lieferung einer Kochanlage zur industriellen Herstellung von  Zuckersüßwaren</v>
          </cell>
          <cell r="P1428">
            <v>70402</v>
          </cell>
          <cell r="Q1428" t="str">
            <v>Maschinen für das Ernährungsgewerbe</v>
          </cell>
          <cell r="R1428">
            <v>7</v>
          </cell>
          <cell r="S1428" t="str">
            <v>Agrarsektor und Nahrungsmittelindustrie</v>
          </cell>
          <cell r="T1428">
            <v>704</v>
          </cell>
          <cell r="U1428" t="str">
            <v>Maschinenbau Agrarsektor und Nahrungsmittelindustrie</v>
          </cell>
          <cell r="V1428" t="str">
            <v>V99.01.01.</v>
          </cell>
          <cell r="W1428" t="str">
            <v>Keine der genannten bzw.nicht zutreffend</v>
          </cell>
          <cell r="Y1428">
            <v>45292</v>
          </cell>
        </row>
        <row r="1429">
          <cell r="A1429">
            <v>602199900001</v>
          </cell>
          <cell r="B1429">
            <v>8937000</v>
          </cell>
          <cell r="D1429">
            <v>1535646.42</v>
          </cell>
          <cell r="E1429">
            <v>1448723.04</v>
          </cell>
          <cell r="F1429">
            <v>86923.379999999888</v>
          </cell>
          <cell r="G1429">
            <v>100602199</v>
          </cell>
          <cell r="H1429" t="str">
            <v>Coöperatieve Rabobank U.A., Hong Kong Branch</v>
          </cell>
          <cell r="I1429">
            <v>720</v>
          </cell>
          <cell r="J1429" t="str">
            <v>China</v>
          </cell>
          <cell r="K1429">
            <v>372011771</v>
          </cell>
          <cell r="L1429" t="str">
            <v>Jinmailang Beverage Co. Ltd.</v>
          </cell>
          <cell r="M1429">
            <v>43342</v>
          </cell>
          <cell r="N1429" t="str">
            <v>FKG isol.</v>
          </cell>
          <cell r="O1429" t="str">
            <v>Lieferung v. 2 Getränkeabfüllanlagen inkl. Montage*Exporteue r: Krones AG, Neutraubling</v>
          </cell>
          <cell r="P1429">
            <v>70402</v>
          </cell>
          <cell r="Q1429" t="str">
            <v>Maschinen für das Ernährungsgewerbe</v>
          </cell>
          <cell r="R1429">
            <v>7</v>
          </cell>
          <cell r="S1429" t="str">
            <v>Agrarsektor und Nahrungsmittelindustrie</v>
          </cell>
          <cell r="T1429">
            <v>704</v>
          </cell>
          <cell r="U1429" t="str">
            <v>Maschinenbau Agrarsektor und Nahrungsmittelindustrie</v>
          </cell>
        </row>
        <row r="1430">
          <cell r="A1430">
            <v>125256900397</v>
          </cell>
          <cell r="B1430">
            <v>2990000</v>
          </cell>
          <cell r="D1430">
            <v>1505696.04</v>
          </cell>
          <cell r="E1430">
            <v>1448655</v>
          </cell>
          <cell r="F1430">
            <v>57041.040000000037</v>
          </cell>
          <cell r="G1430">
            <v>100125256</v>
          </cell>
          <cell r="H1430" t="str">
            <v>KRONES Aktiengesellschaft</v>
          </cell>
          <cell r="I1430">
            <v>647</v>
          </cell>
          <cell r="J1430" t="str">
            <v>Oman</v>
          </cell>
          <cell r="K1430">
            <v>364701052</v>
          </cell>
          <cell r="L1430" t="str">
            <v>Mohammad Riaz &amp; Partner LLC</v>
          </cell>
          <cell r="M1430">
            <v>43670</v>
          </cell>
          <cell r="N1430" t="str">
            <v>G/CCE</v>
          </cell>
          <cell r="O1430" t="str">
            <v>1 Getränkeabfüllanlage einschl.Leistungen</v>
          </cell>
          <cell r="P1430">
            <v>70402</v>
          </cell>
          <cell r="Q1430" t="str">
            <v>Maschinen für das Ernährungsgewerbe</v>
          </cell>
          <cell r="R1430">
            <v>7</v>
          </cell>
          <cell r="S1430" t="str">
            <v>Agrarsektor und Nahrungsmittelindustrie</v>
          </cell>
          <cell r="T1430">
            <v>704</v>
          </cell>
          <cell r="U1430" t="str">
            <v>Maschinenbau Agrarsektor und Nahrungsmittelindustrie</v>
          </cell>
          <cell r="Y1430">
            <v>44135</v>
          </cell>
        </row>
        <row r="1431">
          <cell r="A1431">
            <v>21338</v>
          </cell>
          <cell r="B1431">
            <v>1790000</v>
          </cell>
          <cell r="D1431">
            <v>1608397.5</v>
          </cell>
          <cell r="E1431">
            <v>1445425</v>
          </cell>
          <cell r="F1431">
            <v>162972.5</v>
          </cell>
          <cell r="G1431">
            <v>33205</v>
          </cell>
          <cell r="H1431" t="str">
            <v>Benninghoven Zweigniederlassung der Wirtgen Mineral Technologies GmbH</v>
          </cell>
          <cell r="I1431">
            <v>632</v>
          </cell>
          <cell r="J1431" t="str">
            <v>Saudi Arabia</v>
          </cell>
          <cell r="K1431">
            <v>31666</v>
          </cell>
          <cell r="L1431" t="str">
            <v>Al Madayefi Contracting Co. Ltd.</v>
          </cell>
          <cell r="M1431">
            <v>44601</v>
          </cell>
          <cell r="N1431" t="str">
            <v>G</v>
          </cell>
          <cell r="O1431" t="str">
            <v>Lieferung, Montage und Inbetriebnahme einer Asphaltmischanla ge</v>
          </cell>
          <cell r="P1431">
            <v>51101</v>
          </cell>
          <cell r="Q1431" t="str">
            <v>Bau- und Baustoffmaschinen</v>
          </cell>
          <cell r="R1431">
            <v>5</v>
          </cell>
          <cell r="S1431" t="str">
            <v>Transport / Infrastruktur</v>
          </cell>
          <cell r="T1431">
            <v>511</v>
          </cell>
          <cell r="U1431" t="str">
            <v>Maschinenbau Infrastruktur</v>
          </cell>
          <cell r="Y1431">
            <v>44895</v>
          </cell>
        </row>
        <row r="1432">
          <cell r="A1432">
            <v>5756</v>
          </cell>
          <cell r="B1432">
            <v>2980000</v>
          </cell>
          <cell r="D1432">
            <v>1563826.72</v>
          </cell>
          <cell r="E1432">
            <v>1443810</v>
          </cell>
          <cell r="F1432">
            <v>120016.71999999997</v>
          </cell>
          <cell r="G1432">
            <v>100385571</v>
          </cell>
          <cell r="H1432" t="str">
            <v>Gneuss Kunststofftechnik GmbH</v>
          </cell>
          <cell r="I1432">
            <v>650</v>
          </cell>
          <cell r="J1432" t="str">
            <v>Dubai</v>
          </cell>
          <cell r="K1432">
            <v>365004247</v>
          </cell>
          <cell r="L1432" t="str">
            <v>Consent FZCO</v>
          </cell>
          <cell r="M1432">
            <v>44041</v>
          </cell>
          <cell r="N1432" t="str">
            <v>G</v>
          </cell>
          <cell r="O1432" t="str">
            <v>Lieferung von Maschinen für die Produktion von Kunststoffver packungen (Multirotationssystem, Rotationsfilter, Vakuumanla ge)</v>
          </cell>
          <cell r="P1432">
            <v>80605</v>
          </cell>
          <cell r="Q1432" t="str">
            <v>Verpackungsmaschinen</v>
          </cell>
          <cell r="R1432">
            <v>8</v>
          </cell>
          <cell r="S1432" t="str">
            <v>Verarbeitende Industrie</v>
          </cell>
          <cell r="T1432">
            <v>806</v>
          </cell>
          <cell r="U1432" t="str">
            <v>Maschinenbau für die verarbeitende Industrie</v>
          </cell>
        </row>
        <row r="1433">
          <cell r="A1433">
            <v>166454900442</v>
          </cell>
          <cell r="B1433">
            <v>6085940</v>
          </cell>
          <cell r="D1433">
            <v>1674136.32</v>
          </cell>
          <cell r="E1433">
            <v>1443220.97</v>
          </cell>
          <cell r="F1433">
            <v>230915.35000000009</v>
          </cell>
          <cell r="G1433">
            <v>100166454</v>
          </cell>
          <cell r="H1433" t="str">
            <v>Bayerische Landesbank</v>
          </cell>
          <cell r="I1433">
            <v>52</v>
          </cell>
          <cell r="J1433" t="str">
            <v>Turkey</v>
          </cell>
          <cell r="K1433">
            <v>305223437</v>
          </cell>
          <cell r="L1433" t="str">
            <v>Alize Enerji Elektrik Üretim A.S.</v>
          </cell>
          <cell r="M1433">
            <v>42674</v>
          </cell>
          <cell r="N1433" t="str">
            <v>FKG isol.</v>
          </cell>
          <cell r="O1433" t="str">
            <v>4 Windkraftanlagen zur Erweiterung des Windparks "Keltepe"Li eferung und Montage*Exporteure: Enercon GmbH, AurichEnercon Rüzgar Enerji Santrali KurulumHizmetleri Ltd. Sti., Istanbul</v>
          </cell>
          <cell r="P1433">
            <v>40103</v>
          </cell>
          <cell r="Q1433" t="str">
            <v>Windkraft</v>
          </cell>
          <cell r="R1433">
            <v>4</v>
          </cell>
          <cell r="S1433" t="str">
            <v>Energie</v>
          </cell>
          <cell r="T1433">
            <v>401</v>
          </cell>
          <cell r="U1433" t="str">
            <v>Erneuerbare Energien</v>
          </cell>
        </row>
        <row r="1434">
          <cell r="A1434">
            <v>149073900376</v>
          </cell>
          <cell r="B1434">
            <v>3155773</v>
          </cell>
          <cell r="D1434">
            <v>1536521.6400000001</v>
          </cell>
          <cell r="E1434">
            <v>1439032.5</v>
          </cell>
          <cell r="F1434">
            <v>97489.14000000013</v>
          </cell>
          <cell r="G1434">
            <v>100149073</v>
          </cell>
          <cell r="H1434" t="str">
            <v>Windmöller &amp; Hölscher KG</v>
          </cell>
          <cell r="I1434">
            <v>720</v>
          </cell>
          <cell r="J1434" t="str">
            <v>China</v>
          </cell>
          <cell r="K1434">
            <v>372012326</v>
          </cell>
          <cell r="L1434" t="str">
            <v>Ningbo Chenyi Paper Co. Ltd.</v>
          </cell>
          <cell r="M1434">
            <v>43773</v>
          </cell>
          <cell r="N1434" t="str">
            <v>G</v>
          </cell>
          <cell r="O1434" t="str">
            <v>Lieferung und Montag von 2 Druckmaschinen</v>
          </cell>
          <cell r="P1434">
            <v>60503</v>
          </cell>
          <cell r="Q1434" t="str">
            <v>Druckmaschinen</v>
          </cell>
          <cell r="R1434">
            <v>6</v>
          </cell>
          <cell r="S1434" t="str">
            <v>Papier-, Holz-, Leder- und Textilindustrie</v>
          </cell>
          <cell r="T1434">
            <v>605</v>
          </cell>
          <cell r="U1434" t="str">
            <v>Maschinenbau Papier-, Holz-, Leder- und Textilindustrie</v>
          </cell>
          <cell r="Y1434">
            <v>44104</v>
          </cell>
        </row>
        <row r="1435">
          <cell r="A1435">
            <v>182709901101</v>
          </cell>
          <cell r="B1435">
            <v>4175000</v>
          </cell>
          <cell r="D1435">
            <v>1554816.17</v>
          </cell>
          <cell r="E1435">
            <v>1437282.07</v>
          </cell>
          <cell r="F1435">
            <v>117534.09999999986</v>
          </cell>
          <cell r="G1435">
            <v>100182709</v>
          </cell>
          <cell r="H1435" t="str">
            <v>Landesbank Baden-Württemberg</v>
          </cell>
          <cell r="I1435">
            <v>650</v>
          </cell>
          <cell r="J1435" t="str">
            <v>Dubai</v>
          </cell>
          <cell r="K1435">
            <v>365002323</v>
          </cell>
          <cell r="L1435" t="str">
            <v>Gallagher International L.L.C.</v>
          </cell>
          <cell r="M1435">
            <v>43425</v>
          </cell>
          <cell r="N1435" t="str">
            <v>FKG</v>
          </cell>
          <cell r="O1435" t="str">
            <v>5 Liebherr Teleskop Mobilkrane</v>
          </cell>
          <cell r="P1435">
            <v>50643</v>
          </cell>
          <cell r="Q1435" t="str">
            <v>Krane/Hebezeuge/Fördermittel</v>
          </cell>
          <cell r="R1435">
            <v>5</v>
          </cell>
          <cell r="S1435" t="str">
            <v>Transport / Infrastruktur</v>
          </cell>
          <cell r="T1435">
            <v>506</v>
          </cell>
          <cell r="U1435" t="str">
            <v>Transportmittel (ohne Flugzeug und Schiff)</v>
          </cell>
        </row>
        <row r="1436">
          <cell r="A1436">
            <v>320477900190</v>
          </cell>
          <cell r="B1436">
            <v>11753397</v>
          </cell>
          <cell r="D1436">
            <v>1553618.56</v>
          </cell>
          <cell r="E1436">
            <v>1437099.45</v>
          </cell>
          <cell r="F1436">
            <v>116519.1100000001</v>
          </cell>
          <cell r="G1436">
            <v>100320477</v>
          </cell>
          <cell r="H1436" t="str">
            <v>BPIFRANCE ASSURANCE EXPORT</v>
          </cell>
          <cell r="I1436">
            <v>720</v>
          </cell>
          <cell r="J1436" t="str">
            <v>China</v>
          </cell>
          <cell r="K1436">
            <v>372019310</v>
          </cell>
          <cell r="L1436" t="str">
            <v>The Export-Import Bank of China (China Exim Bank)</v>
          </cell>
          <cell r="M1436">
            <v>43880</v>
          </cell>
          <cell r="N1436" t="str">
            <v>ABG Darlehen</v>
          </cell>
          <cell r="O1436" t="str">
            <v>Lieferung von 1 Airbus A320-200 Flugzeug mit CFM-Triebwerken  einschl. BFE-Anteile von USD 993.591,00 (2,14%)</v>
          </cell>
          <cell r="P1436">
            <v>50621</v>
          </cell>
          <cell r="Q1436" t="str">
            <v>Airbusse</v>
          </cell>
          <cell r="R1436">
            <v>5</v>
          </cell>
          <cell r="S1436" t="str">
            <v>Transport / Infrastruktur</v>
          </cell>
          <cell r="T1436">
            <v>506</v>
          </cell>
          <cell r="U1436" t="str">
            <v>Flugzeuge</v>
          </cell>
        </row>
        <row r="1437">
          <cell r="A1437">
            <v>24621</v>
          </cell>
          <cell r="B1437">
            <v>1772664</v>
          </cell>
          <cell r="D1437">
            <v>1514926.45</v>
          </cell>
          <cell r="E1437">
            <v>1431426.2</v>
          </cell>
          <cell r="F1437">
            <v>83500.25</v>
          </cell>
          <cell r="G1437">
            <v>100149073</v>
          </cell>
          <cell r="H1437" t="str">
            <v>Windmöller &amp; Hölscher KG</v>
          </cell>
          <cell r="I1437">
            <v>412</v>
          </cell>
          <cell r="J1437" t="str">
            <v>Mexico</v>
          </cell>
          <cell r="K1437">
            <v>341214734</v>
          </cell>
          <cell r="L1437" t="str">
            <v>Polietilenos Publicitarios SA (Polpusa)</v>
          </cell>
          <cell r="M1437">
            <v>44693</v>
          </cell>
          <cell r="N1437" t="str">
            <v>G</v>
          </cell>
          <cell r="O1437" t="str">
            <v>Lieferung, Montage und Inbetriebnahme einer Blasfolien-/Extr usionsmaschine Optimex</v>
          </cell>
          <cell r="P1437">
            <v>80605</v>
          </cell>
          <cell r="Q1437" t="str">
            <v>Verpackungsmaschinen</v>
          </cell>
          <cell r="R1437">
            <v>8</v>
          </cell>
          <cell r="S1437" t="str">
            <v>Verarbeitende Industrie</v>
          </cell>
          <cell r="T1437">
            <v>806</v>
          </cell>
          <cell r="U1437" t="str">
            <v>Maschinenbau für die verarbeitende Industrie</v>
          </cell>
          <cell r="Y1437">
            <v>44896</v>
          </cell>
        </row>
        <row r="1438">
          <cell r="A1438">
            <v>600614900011</v>
          </cell>
          <cell r="B1438">
            <v>27611879</v>
          </cell>
          <cell r="D1438">
            <v>1546211.1500000001</v>
          </cell>
          <cell r="E1438">
            <v>1429637.4200000002</v>
          </cell>
          <cell r="F1438">
            <v>116573.72999999998</v>
          </cell>
          <cell r="G1438">
            <v>100600614</v>
          </cell>
          <cell r="H1438" t="str">
            <v>Standard Chartered Bank</v>
          </cell>
          <cell r="I1438">
            <v>651</v>
          </cell>
          <cell r="J1438" t="str">
            <v>Sharjah</v>
          </cell>
          <cell r="K1438">
            <v>365100915</v>
          </cell>
          <cell r="L1438" t="str">
            <v>Air Arabia PJSC Sharja Freight Center (Cargo) near Sharjah International</v>
          </cell>
          <cell r="M1438">
            <v>41283</v>
          </cell>
          <cell r="N1438" t="str">
            <v>ABG Darlehen</v>
          </cell>
          <cell r="O1438" t="str">
            <v>1 Airbus A320-200 Fz. mit CFMI-Triebwerken (MSN 5206)</v>
          </cell>
          <cell r="P1438">
            <v>50621</v>
          </cell>
          <cell r="Q1438" t="str">
            <v>Airbusse</v>
          </cell>
          <cell r="R1438">
            <v>5</v>
          </cell>
          <cell r="S1438" t="str">
            <v>Transport / Infrastruktur</v>
          </cell>
          <cell r="T1438">
            <v>506</v>
          </cell>
          <cell r="U1438" t="str">
            <v>Flugzeuge</v>
          </cell>
        </row>
        <row r="1439">
          <cell r="A1439">
            <v>313468900209</v>
          </cell>
          <cell r="B1439">
            <v>10847581</v>
          </cell>
          <cell r="D1439">
            <v>1457181.2</v>
          </cell>
          <cell r="E1439">
            <v>1428395.6</v>
          </cell>
          <cell r="F1439">
            <v>28785.59999999986</v>
          </cell>
          <cell r="G1439">
            <v>100313468</v>
          </cell>
          <cell r="H1439" t="str">
            <v>Export Credits Guarantee Department (ECGD)</v>
          </cell>
          <cell r="I1439">
            <v>512</v>
          </cell>
          <cell r="J1439" t="str">
            <v>Chile</v>
          </cell>
          <cell r="K1439">
            <v>351206764</v>
          </cell>
          <cell r="L1439" t="str">
            <v>LATAM Airlines Group S.A.</v>
          </cell>
          <cell r="M1439">
            <v>41306</v>
          </cell>
          <cell r="N1439" t="str">
            <v>ABG Darlehen</v>
          </cell>
          <cell r="O1439" t="str">
            <v>1 Airbus A320-200 Fz. mit CFM-Triebwerken (MSN 5324)</v>
          </cell>
          <cell r="P1439">
            <v>50621</v>
          </cell>
          <cell r="Q1439" t="str">
            <v>Airbusse</v>
          </cell>
          <cell r="R1439">
            <v>5</v>
          </cell>
          <cell r="S1439" t="str">
            <v>Transport / Infrastruktur</v>
          </cell>
          <cell r="T1439">
            <v>506</v>
          </cell>
          <cell r="U1439" t="str">
            <v>Flugzeuge</v>
          </cell>
        </row>
        <row r="1440">
          <cell r="A1440">
            <v>601029900015</v>
          </cell>
          <cell r="B1440">
            <v>28098523</v>
          </cell>
          <cell r="D1440">
            <v>1534598.19</v>
          </cell>
          <cell r="E1440">
            <v>1424715.12</v>
          </cell>
          <cell r="F1440">
            <v>109883.06999999983</v>
          </cell>
          <cell r="G1440">
            <v>100601029</v>
          </cell>
          <cell r="H1440" t="str">
            <v>SMBC Bank International plc</v>
          </cell>
          <cell r="I1440">
            <v>651</v>
          </cell>
          <cell r="J1440" t="str">
            <v>Sharjah</v>
          </cell>
          <cell r="K1440">
            <v>365100915</v>
          </cell>
          <cell r="L1440" t="str">
            <v>Air Arabia PJSC Sharja Freight Center (Cargo) near Sharjah International</v>
          </cell>
          <cell r="M1440">
            <v>41261</v>
          </cell>
          <cell r="N1440" t="str">
            <v>ABG Darlehen</v>
          </cell>
          <cell r="O1440" t="str">
            <v>1 Airbus A320-200 Fz. mit CFMI-Triebwerken (MSN 5276)</v>
          </cell>
          <cell r="P1440">
            <v>50621</v>
          </cell>
          <cell r="Q1440" t="str">
            <v>Airbusse</v>
          </cell>
          <cell r="R1440">
            <v>5</v>
          </cell>
          <cell r="S1440" t="str">
            <v>Transport / Infrastruktur</v>
          </cell>
          <cell r="T1440">
            <v>506</v>
          </cell>
          <cell r="U1440" t="str">
            <v>Flugzeuge</v>
          </cell>
        </row>
        <row r="1441">
          <cell r="A1441">
            <v>601896900008</v>
          </cell>
          <cell r="B1441">
            <v>4191500</v>
          </cell>
          <cell r="D1441">
            <v>1448689.51</v>
          </cell>
          <cell r="E1441">
            <v>1423288.48</v>
          </cell>
          <cell r="F1441">
            <v>25401.030000000028</v>
          </cell>
          <cell r="G1441">
            <v>100601896</v>
          </cell>
          <cell r="H1441" t="str">
            <v>UBS Switzerland AG</v>
          </cell>
          <cell r="I1441">
            <v>52</v>
          </cell>
          <cell r="J1441" t="str">
            <v>Turkey</v>
          </cell>
          <cell r="K1441">
            <v>305210007</v>
          </cell>
          <cell r="L1441" t="str">
            <v>Garanti Finansal Kiralama A.S.</v>
          </cell>
          <cell r="M1441">
            <v>43629</v>
          </cell>
          <cell r="N1441" t="str">
            <v>FKG isol.</v>
          </cell>
          <cell r="O1441" t="str">
            <v>Lieferung von 5 Textilmaschinen inkl. MontageüberwachungExpo rteur: Saurer Technologies GmbH &amp; Co. KG TwistingSolutions, Krefeld</v>
          </cell>
          <cell r="P1441">
            <v>60404</v>
          </cell>
          <cell r="Q1441" t="str">
            <v>Textilien</v>
          </cell>
          <cell r="R1441">
            <v>6</v>
          </cell>
          <cell r="S1441" t="str">
            <v>Papier-, Holz-, Leder- und Textilindustrie</v>
          </cell>
          <cell r="T1441">
            <v>604</v>
          </cell>
          <cell r="U1441" t="str">
            <v>Textil- und Lederindustrie</v>
          </cell>
        </row>
        <row r="1442">
          <cell r="A1442">
            <v>600614900022</v>
          </cell>
          <cell r="B1442">
            <v>26864765</v>
          </cell>
          <cell r="D1442">
            <v>1548579.8699999999</v>
          </cell>
          <cell r="E1442">
            <v>1419211.22</v>
          </cell>
          <cell r="F1442">
            <v>129368.64999999991</v>
          </cell>
          <cell r="G1442">
            <v>100600614</v>
          </cell>
          <cell r="H1442" t="str">
            <v>Standard Chartered Bank</v>
          </cell>
          <cell r="I1442">
            <v>644</v>
          </cell>
          <cell r="J1442" t="str">
            <v>Qatar</v>
          </cell>
          <cell r="K1442">
            <v>364401204</v>
          </cell>
          <cell r="L1442" t="str">
            <v>Nasser Bin Khaled and Sons Automobiles W.L.L.</v>
          </cell>
          <cell r="M1442">
            <v>43269</v>
          </cell>
          <cell r="N1442" t="str">
            <v>FKG isol.</v>
          </cell>
          <cell r="O1442" t="str">
            <v>Lieferung von 333 Daimler-Nutzfahrzeugen (LKW, Lieferwagen, Sprinter, Busse und Sonderfahrzeuge)Exporteur: Daimler AG</v>
          </cell>
          <cell r="P1442">
            <v>50601</v>
          </cell>
          <cell r="Q1442" t="str">
            <v>Lastkraftwagen</v>
          </cell>
          <cell r="R1442">
            <v>5</v>
          </cell>
          <cell r="S1442" t="str">
            <v>Transport / Infrastruktur</v>
          </cell>
          <cell r="T1442">
            <v>506</v>
          </cell>
          <cell r="U1442" t="str">
            <v>Transportmittel (ohne Flugzeug und Schiff)</v>
          </cell>
        </row>
        <row r="1443">
          <cell r="A1443">
            <v>390385900001</v>
          </cell>
          <cell r="B1443">
            <v>2627800</v>
          </cell>
          <cell r="D1443">
            <v>1558138.9400000002</v>
          </cell>
          <cell r="E1443">
            <v>1414632.35</v>
          </cell>
          <cell r="F1443">
            <v>143506.59000000008</v>
          </cell>
          <cell r="G1443">
            <v>100390385</v>
          </cell>
          <cell r="H1443" t="str">
            <v>Hexagon Purus GmbH</v>
          </cell>
          <cell r="I1443">
            <v>660</v>
          </cell>
          <cell r="J1443" t="str">
            <v>Pakistan</v>
          </cell>
          <cell r="K1443">
            <v>366006284</v>
          </cell>
          <cell r="L1443" t="str">
            <v>EGAS Pvt. Ltd</v>
          </cell>
          <cell r="M1443">
            <v>42845</v>
          </cell>
          <cell r="N1443" t="str">
            <v>FG + G</v>
          </cell>
          <cell r="O1443" t="str">
            <v>5 Container-Module für den Transport von Erdgas</v>
          </cell>
          <cell r="P1443">
            <v>80303</v>
          </cell>
          <cell r="Q1443" t="str">
            <v>Kunststoffprodukte</v>
          </cell>
          <cell r="R1443">
            <v>8</v>
          </cell>
          <cell r="S1443" t="str">
            <v>Verarbeitende Industrie</v>
          </cell>
          <cell r="T1443">
            <v>803</v>
          </cell>
          <cell r="U1443" t="str">
            <v>Kunststoffindustrie</v>
          </cell>
        </row>
        <row r="1444">
          <cell r="A1444">
            <v>170908901547</v>
          </cell>
          <cell r="B1444">
            <v>4150000</v>
          </cell>
          <cell r="D1444">
            <v>1554494.74</v>
          </cell>
          <cell r="E1444">
            <v>1413177.04</v>
          </cell>
          <cell r="F1444">
            <v>141317.69999999995</v>
          </cell>
          <cell r="G1444">
            <v>100170908</v>
          </cell>
          <cell r="H1444" t="str">
            <v>COMMERZBANK Aktiengesellschaft</v>
          </cell>
          <cell r="I1444">
            <v>85</v>
          </cell>
          <cell r="J1444" t="str">
            <v>Uzbekistan</v>
          </cell>
          <cell r="K1444">
            <v>308500348</v>
          </cell>
          <cell r="L1444" t="str">
            <v>JSC Aloqabank</v>
          </cell>
          <cell r="M1444">
            <v>43782</v>
          </cell>
          <cell r="N1444" t="str">
            <v>FKG</v>
          </cell>
          <cell r="O1444" t="str">
            <v>Lieferung, Montage + Inbetriebnahme einer Buchbindemaschinee inschl. Schulungen</v>
          </cell>
          <cell r="P1444">
            <v>80607</v>
          </cell>
          <cell r="Q1444" t="str">
            <v>Maschinen für versch. Waren</v>
          </cell>
          <cell r="R1444">
            <v>8</v>
          </cell>
          <cell r="S1444" t="str">
            <v>Verarbeitende Industrie</v>
          </cell>
          <cell r="T1444">
            <v>806</v>
          </cell>
          <cell r="U1444" t="str">
            <v>Maschinenbau für die verarbeitende Industrie</v>
          </cell>
          <cell r="Y1444">
            <v>43832</v>
          </cell>
        </row>
        <row r="1445">
          <cell r="A1445">
            <v>22489</v>
          </cell>
          <cell r="B1445">
            <v>2058000</v>
          </cell>
          <cell r="D1445">
            <v>1547168.3399999999</v>
          </cell>
          <cell r="E1445">
            <v>1412559.75</v>
          </cell>
          <cell r="F1445">
            <v>134608.58999999985</v>
          </cell>
          <cell r="G1445">
            <v>100384085</v>
          </cell>
          <cell r="H1445" t="str">
            <v>Saurer Spinning Solutions GmbH &amp; Co. KG</v>
          </cell>
          <cell r="I1445">
            <v>720</v>
          </cell>
          <cell r="J1445" t="str">
            <v>China</v>
          </cell>
          <cell r="K1445">
            <v>27927</v>
          </cell>
          <cell r="L1445" t="str">
            <v>Putian Huayuan Industry and Trade Co., Ltd.</v>
          </cell>
          <cell r="M1445">
            <v>44375</v>
          </cell>
          <cell r="N1445" t="str">
            <v>G</v>
          </cell>
          <cell r="O1445" t="str">
            <v>Lieferung und Montage von 14 automatischen Spulmaschinen</v>
          </cell>
          <cell r="P1445">
            <v>60404</v>
          </cell>
          <cell r="Q1445" t="str">
            <v>Textilien</v>
          </cell>
          <cell r="R1445">
            <v>6</v>
          </cell>
          <cell r="S1445" t="str">
            <v>Papier-, Holz-, Leder- und Textilindustrie</v>
          </cell>
          <cell r="T1445">
            <v>604</v>
          </cell>
          <cell r="U1445" t="str">
            <v>Textil- und Lederindustrie</v>
          </cell>
          <cell r="Y1445">
            <v>44681</v>
          </cell>
        </row>
        <row r="1446">
          <cell r="A1446">
            <v>182709901142</v>
          </cell>
          <cell r="B1446">
            <v>2873970</v>
          </cell>
          <cell r="D1446">
            <v>1644283.45</v>
          </cell>
          <cell r="E1446">
            <v>1409422.6300000001</v>
          </cell>
          <cell r="F1446">
            <v>234860.81999999983</v>
          </cell>
          <cell r="G1446">
            <v>100182709</v>
          </cell>
          <cell r="H1446" t="str">
            <v>Landesbank Baden-Württemberg</v>
          </cell>
          <cell r="I1446">
            <v>412</v>
          </cell>
          <cell r="J1446" t="str">
            <v>Mexico</v>
          </cell>
          <cell r="K1446">
            <v>341215018</v>
          </cell>
          <cell r="L1446" t="str">
            <v>Envases Microonda S.A. de. C.V.</v>
          </cell>
          <cell r="M1446">
            <v>43734</v>
          </cell>
          <cell r="N1446" t="str">
            <v>FKG</v>
          </cell>
          <cell r="O1446" t="str">
            <v>Sechsfarben-BogenoffsetmaschineLieferung, Installation und I nbetriebnahme</v>
          </cell>
          <cell r="P1446">
            <v>80607</v>
          </cell>
          <cell r="Q1446" t="str">
            <v>Maschinen für versch. Waren</v>
          </cell>
          <cell r="R1446">
            <v>8</v>
          </cell>
          <cell r="S1446" t="str">
            <v>Verarbeitende Industrie</v>
          </cell>
          <cell r="T1446">
            <v>806</v>
          </cell>
          <cell r="U1446" t="str">
            <v>Maschinenbau für die verarbeitende Industrie</v>
          </cell>
        </row>
        <row r="1447">
          <cell r="A1447">
            <v>601108900011</v>
          </cell>
          <cell r="B1447">
            <v>13000000</v>
          </cell>
          <cell r="D1447">
            <v>1483646.63</v>
          </cell>
          <cell r="E1447">
            <v>1399666.63</v>
          </cell>
          <cell r="F1447">
            <v>83980</v>
          </cell>
          <cell r="G1447">
            <v>100601108</v>
          </cell>
          <cell r="H1447" t="str">
            <v>Raiffeisen Bank International AG</v>
          </cell>
          <cell r="I1447">
            <v>81</v>
          </cell>
          <cell r="J1447" t="str">
            <v>Russia</v>
          </cell>
          <cell r="K1447">
            <v>308108570</v>
          </cell>
          <cell r="L1447" t="str">
            <v>PAO Akron (INN 5321029508)</v>
          </cell>
          <cell r="M1447">
            <v>41579</v>
          </cell>
          <cell r="N1447" t="str">
            <v>FKG</v>
          </cell>
          <cell r="O1447" t="str">
            <v>2 mehrstufige Getriebe-TurbokompressorenLieferung und Montag eüberwachung</v>
          </cell>
          <cell r="P1447">
            <v>30201</v>
          </cell>
          <cell r="Q1447" t="str">
            <v>Anlagen: Herst. von Düngemitteln</v>
          </cell>
          <cell r="R1447">
            <v>3</v>
          </cell>
          <cell r="S1447" t="str">
            <v>Chemie</v>
          </cell>
          <cell r="T1447">
            <v>302</v>
          </cell>
          <cell r="U1447" t="str">
            <v>Düngemittel</v>
          </cell>
        </row>
        <row r="1448">
          <cell r="A1448">
            <v>32207</v>
          </cell>
          <cell r="B1448">
            <v>1729529</v>
          </cell>
          <cell r="D1448">
            <v>1661599.3900000001</v>
          </cell>
          <cell r="E1448">
            <v>1396595</v>
          </cell>
          <cell r="F1448">
            <v>265004.39000000013</v>
          </cell>
          <cell r="G1448">
            <v>100344024</v>
          </cell>
          <cell r="H1448" t="str">
            <v>Weinig Vertrieb und Service GmbH &amp; Co. KG</v>
          </cell>
          <cell r="I1448">
            <v>512</v>
          </cell>
          <cell r="J1448" t="str">
            <v>Chile</v>
          </cell>
          <cell r="K1448">
            <v>42435</v>
          </cell>
          <cell r="L1448" t="str">
            <v>Kimwood Spa</v>
          </cell>
          <cell r="M1448">
            <v>44917</v>
          </cell>
          <cell r="N1448" t="str">
            <v>G</v>
          </cell>
          <cell r="O1448" t="str">
            <v>Lieferung und Montage einer Optimierungskappsäge mit Beschic ksystem, Scanner,  Keilzinkenanlage sowie Hobel- und Kehlaut omat mit Mechanisierung</v>
          </cell>
          <cell r="P1448">
            <v>60302</v>
          </cell>
          <cell r="Q1448" t="str">
            <v>Anlagen: Herstellung von Holzwaren</v>
          </cell>
          <cell r="R1448">
            <v>6</v>
          </cell>
          <cell r="S1448" t="str">
            <v>Papier-, Holz-, Leder- und Textilindustrie</v>
          </cell>
          <cell r="T1448">
            <v>603</v>
          </cell>
          <cell r="U1448" t="str">
            <v>Holzverarbeitung</v>
          </cell>
          <cell r="V1448" t="str">
            <v>V03.01.04.</v>
          </cell>
          <cell r="W1448" t="str">
            <v>Papier- und Holzindustrie</v>
          </cell>
          <cell r="Y1448">
            <v>45108</v>
          </cell>
        </row>
        <row r="1449">
          <cell r="A1449">
            <v>182709901076</v>
          </cell>
          <cell r="B1449">
            <v>2906875</v>
          </cell>
          <cell r="D1449">
            <v>1703133.41</v>
          </cell>
          <cell r="E1449">
            <v>1396010.99</v>
          </cell>
          <cell r="F1449">
            <v>307122.41999999993</v>
          </cell>
          <cell r="G1449">
            <v>100182709</v>
          </cell>
          <cell r="H1449" t="str">
            <v>Landesbank Baden-Württemberg</v>
          </cell>
          <cell r="I1449">
            <v>52</v>
          </cell>
          <cell r="J1449" t="str">
            <v>Turkey</v>
          </cell>
          <cell r="K1449">
            <v>305224465</v>
          </cell>
          <cell r="L1449" t="str">
            <v>Tatmetal Celik Sanayi ve Ticaret A.S.</v>
          </cell>
          <cell r="M1449">
            <v>43252</v>
          </cell>
          <cell r="N1449" t="str">
            <v>FKG isol.</v>
          </cell>
          <cell r="O1449" t="str">
            <v>Lieferung und Montage einer LaserstrahlschweißmaschineExport eur: Hugo Miebach GmbH, Dortmund</v>
          </cell>
          <cell r="P1449">
            <v>80105</v>
          </cell>
          <cell r="Q1449" t="str">
            <v>Galvanisierungsanlagen</v>
          </cell>
          <cell r="R1449">
            <v>8</v>
          </cell>
          <cell r="S1449" t="str">
            <v>Verarbeitende Industrie</v>
          </cell>
          <cell r="T1449">
            <v>801</v>
          </cell>
          <cell r="U1449" t="str">
            <v>Metallindustrie</v>
          </cell>
        </row>
        <row r="1450">
          <cell r="A1450">
            <v>170908901563</v>
          </cell>
          <cell r="B1450">
            <v>2737100</v>
          </cell>
          <cell r="D1450">
            <v>1589867.2499999998</v>
          </cell>
          <cell r="E1450">
            <v>1393835.76</v>
          </cell>
          <cell r="F1450">
            <v>196031.48999999976</v>
          </cell>
          <cell r="G1450">
            <v>100170908</v>
          </cell>
          <cell r="H1450" t="str">
            <v>COMMERZBANK Aktiengesellschaft</v>
          </cell>
          <cell r="I1450">
            <v>81</v>
          </cell>
          <cell r="J1450" t="str">
            <v>Russia</v>
          </cell>
          <cell r="K1450">
            <v>308116500</v>
          </cell>
          <cell r="L1450" t="str">
            <v>International Limited Liability Company SUEK Ltd.</v>
          </cell>
          <cell r="M1450">
            <v>44082</v>
          </cell>
          <cell r="N1450" t="str">
            <v>FKG isol.</v>
          </cell>
          <cell r="O1450" t="str">
            <v>Walzenlader SL 300 mit Zusatzausrüstung*Exporteur: Eickhoff Bergbautechnik GmbH, Bochum</v>
          </cell>
          <cell r="P1450">
            <v>10101</v>
          </cell>
          <cell r="Q1450" t="str">
            <v>Anlagen: Abbau von Kohle</v>
          </cell>
          <cell r="R1450">
            <v>1</v>
          </cell>
          <cell r="S1450" t="str">
            <v>Bergbau, inkl. Verarbeitung</v>
          </cell>
          <cell r="T1450">
            <v>101</v>
          </cell>
          <cell r="U1450" t="str">
            <v>Bergbau untertage</v>
          </cell>
          <cell r="Y1450">
            <v>44044</v>
          </cell>
        </row>
        <row r="1451">
          <cell r="A1451">
            <v>182709901056</v>
          </cell>
          <cell r="B1451">
            <v>5961961</v>
          </cell>
          <cell r="D1451">
            <v>1527121.67</v>
          </cell>
          <cell r="E1451">
            <v>1388292.41</v>
          </cell>
          <cell r="F1451">
            <v>138829.26</v>
          </cell>
          <cell r="G1451">
            <v>100182709</v>
          </cell>
          <cell r="H1451" t="str">
            <v>Landesbank Baden-Württemberg</v>
          </cell>
          <cell r="I1451">
            <v>52</v>
          </cell>
          <cell r="J1451" t="str">
            <v>Turkey</v>
          </cell>
          <cell r="K1451">
            <v>305205366</v>
          </cell>
          <cell r="L1451" t="str">
            <v>Korozo Ambalaj Sanayi ve Ticaret A.S.</v>
          </cell>
          <cell r="M1451">
            <v>42989</v>
          </cell>
          <cell r="N1451" t="str">
            <v>FKG</v>
          </cell>
          <cell r="O1451" t="str">
            <v>2 Maschinen zur Herrstellung &amp; Bedruckung v. Verpackungenink l. Montage</v>
          </cell>
          <cell r="P1451">
            <v>80605</v>
          </cell>
          <cell r="Q1451" t="str">
            <v>Verpackungsmaschinen</v>
          </cell>
          <cell r="R1451">
            <v>8</v>
          </cell>
          <cell r="S1451" t="str">
            <v>Verarbeitende Industrie</v>
          </cell>
          <cell r="T1451">
            <v>806</v>
          </cell>
          <cell r="U1451" t="str">
            <v>Maschinenbau für die verarbeitende Industrie</v>
          </cell>
        </row>
        <row r="1452">
          <cell r="A1452">
            <v>25828</v>
          </cell>
          <cell r="B1452">
            <v>1825000</v>
          </cell>
          <cell r="D1452">
            <v>1568177.35</v>
          </cell>
          <cell r="E1452">
            <v>1387000</v>
          </cell>
          <cell r="F1452">
            <v>181177.35000000009</v>
          </cell>
          <cell r="G1452">
            <v>100351009</v>
          </cell>
          <cell r="H1452" t="str">
            <v>Brückner Textile Technologies GmbH &amp; Co. KG</v>
          </cell>
          <cell r="I1452">
            <v>412</v>
          </cell>
          <cell r="J1452" t="str">
            <v>Mexico</v>
          </cell>
          <cell r="K1452">
            <v>341208684</v>
          </cell>
          <cell r="L1452" t="str">
            <v>Global Denim S.A. de C.V.</v>
          </cell>
          <cell r="M1452">
            <v>44540</v>
          </cell>
          <cell r="N1452" t="str">
            <v>G/CCE</v>
          </cell>
          <cell r="O1452" t="str">
            <v>Lieferung einer Denim-Ausrüstungsanlage inkl. Leistungen</v>
          </cell>
          <cell r="P1452">
            <v>60401</v>
          </cell>
          <cell r="Q1452" t="str">
            <v>Anlagen: Herstellung von Textilien</v>
          </cell>
          <cell r="R1452">
            <v>6</v>
          </cell>
          <cell r="S1452" t="str">
            <v>Papier-, Holz-, Leder- und Textilindustrie</v>
          </cell>
          <cell r="T1452">
            <v>604</v>
          </cell>
          <cell r="U1452" t="str">
            <v>Textil- und Lederindustrie</v>
          </cell>
        </row>
        <row r="1453">
          <cell r="A1453">
            <v>18230</v>
          </cell>
          <cell r="B1453">
            <v>2443852</v>
          </cell>
          <cell r="D1453">
            <v>1400324.71</v>
          </cell>
          <cell r="E1453">
            <v>1386459.83</v>
          </cell>
          <cell r="F1453">
            <v>13864.879999999888</v>
          </cell>
          <cell r="G1453">
            <v>100149073</v>
          </cell>
          <cell r="H1453" t="str">
            <v>Windmöller &amp; Hölscher KG</v>
          </cell>
          <cell r="I1453">
            <v>5</v>
          </cell>
          <cell r="J1453" t="str">
            <v>Italy</v>
          </cell>
          <cell r="K1453">
            <v>28666</v>
          </cell>
          <cell r="L1453" t="str">
            <v>BPK Packaging SRL</v>
          </cell>
          <cell r="M1453">
            <v>44315</v>
          </cell>
          <cell r="N1453" t="str">
            <v>G</v>
          </cell>
          <cell r="O1453" t="str">
            <v>Lieferung einer Flexodruckmaschine inkl. Montage und Inbetri ebnahme</v>
          </cell>
          <cell r="P1453">
            <v>80607</v>
          </cell>
          <cell r="Q1453" t="str">
            <v>Maschinen für versch. Waren</v>
          </cell>
          <cell r="R1453">
            <v>8</v>
          </cell>
          <cell r="S1453" t="str">
            <v>Verarbeitende Industrie</v>
          </cell>
          <cell r="T1453">
            <v>806</v>
          </cell>
          <cell r="U1453" t="str">
            <v>Maschinenbau für die verarbeitende Industrie</v>
          </cell>
        </row>
        <row r="1454">
          <cell r="A1454">
            <v>313468900212</v>
          </cell>
          <cell r="B1454">
            <v>11186683</v>
          </cell>
          <cell r="D1454">
            <v>1414115.2599999998</v>
          </cell>
          <cell r="E1454">
            <v>1386180.4</v>
          </cell>
          <cell r="F1454">
            <v>27934.85999999987</v>
          </cell>
          <cell r="G1454">
            <v>100313468</v>
          </cell>
          <cell r="H1454" t="str">
            <v>Export Credits Guarantee Department (ECGD)</v>
          </cell>
          <cell r="I1454">
            <v>512</v>
          </cell>
          <cell r="J1454" t="str">
            <v>Chile</v>
          </cell>
          <cell r="K1454">
            <v>351206764</v>
          </cell>
          <cell r="L1454" t="str">
            <v>LATAM Airlines Group S.A.</v>
          </cell>
          <cell r="M1454">
            <v>41323</v>
          </cell>
          <cell r="N1454" t="str">
            <v>ABG Darlehen</v>
          </cell>
          <cell r="O1454" t="str">
            <v>1 Airbus A320-200 Fz. mit CFM-Triebwerken (MSN 5364)</v>
          </cell>
          <cell r="P1454">
            <v>50621</v>
          </cell>
          <cell r="Q1454" t="str">
            <v>Airbusse</v>
          </cell>
          <cell r="R1454">
            <v>5</v>
          </cell>
          <cell r="S1454" t="str">
            <v>Transport / Infrastruktur</v>
          </cell>
          <cell r="T1454">
            <v>506</v>
          </cell>
          <cell r="U1454" t="str">
            <v>Flugzeuge</v>
          </cell>
        </row>
        <row r="1455">
          <cell r="A1455">
            <v>6699</v>
          </cell>
          <cell r="B1455">
            <v>2142737</v>
          </cell>
          <cell r="D1455">
            <v>1462069.82</v>
          </cell>
          <cell r="E1455">
            <v>1384208.1099999999</v>
          </cell>
          <cell r="F1455">
            <v>77861.710000000196</v>
          </cell>
          <cell r="G1455">
            <v>100149073</v>
          </cell>
          <cell r="H1455" t="str">
            <v>Windmöller &amp; Hölscher KG</v>
          </cell>
          <cell r="I1455">
            <v>220</v>
          </cell>
          <cell r="J1455" t="str">
            <v>Egypt</v>
          </cell>
          <cell r="K1455">
            <v>16729</v>
          </cell>
          <cell r="L1455" t="str">
            <v>Quality Pack</v>
          </cell>
          <cell r="M1455">
            <v>44217</v>
          </cell>
          <cell r="N1455" t="str">
            <v>G</v>
          </cell>
          <cell r="O1455" t="str">
            <v>Tiefdruckmaschine</v>
          </cell>
          <cell r="P1455">
            <v>80605</v>
          </cell>
          <cell r="Q1455" t="str">
            <v>Verpackungsmaschinen</v>
          </cell>
          <cell r="R1455">
            <v>8</v>
          </cell>
          <cell r="S1455" t="str">
            <v>Verarbeitende Industrie</v>
          </cell>
          <cell r="T1455">
            <v>806</v>
          </cell>
          <cell r="U1455" t="str">
            <v>Maschinenbau für die verarbeitende Industrie</v>
          </cell>
          <cell r="Y1455">
            <v>44286</v>
          </cell>
        </row>
        <row r="1456">
          <cell r="A1456">
            <v>313468900204</v>
          </cell>
          <cell r="B1456">
            <v>10543617</v>
          </cell>
          <cell r="D1456">
            <v>1412084.19</v>
          </cell>
          <cell r="E1456">
            <v>1384189.42</v>
          </cell>
          <cell r="F1456">
            <v>27894.770000000019</v>
          </cell>
          <cell r="G1456">
            <v>100313468</v>
          </cell>
          <cell r="H1456" t="str">
            <v>Export Credits Guarantee Department (ECGD)</v>
          </cell>
          <cell r="I1456">
            <v>512</v>
          </cell>
          <cell r="J1456" t="str">
            <v>Chile</v>
          </cell>
          <cell r="K1456">
            <v>351206764</v>
          </cell>
          <cell r="L1456" t="str">
            <v>LATAM Airlines Group S.A.</v>
          </cell>
          <cell r="M1456">
            <v>41241</v>
          </cell>
          <cell r="N1456" t="str">
            <v>ABG Darlehen</v>
          </cell>
          <cell r="O1456" t="str">
            <v>1 Airbus A 320-200 Fz. mit CFM-Triebwerken (MSN 5263)</v>
          </cell>
          <cell r="P1456">
            <v>50621</v>
          </cell>
          <cell r="Q1456" t="str">
            <v>Airbusse</v>
          </cell>
          <cell r="R1456">
            <v>5</v>
          </cell>
          <cell r="S1456" t="str">
            <v>Transport / Infrastruktur</v>
          </cell>
          <cell r="T1456">
            <v>506</v>
          </cell>
          <cell r="U1456" t="str">
            <v>Flugzeuge</v>
          </cell>
        </row>
        <row r="1457">
          <cell r="A1457">
            <v>335338900020</v>
          </cell>
          <cell r="B1457">
            <v>11099086</v>
          </cell>
          <cell r="D1457">
            <v>1487815.78</v>
          </cell>
          <cell r="E1457">
            <v>1377607.2000000002</v>
          </cell>
          <cell r="F1457">
            <v>110208.57999999984</v>
          </cell>
          <cell r="G1457">
            <v>100335338</v>
          </cell>
          <cell r="H1457" t="str">
            <v>Schweizerische Exportrisikoversicherung (SERV)</v>
          </cell>
          <cell r="I1457">
            <v>86</v>
          </cell>
          <cell r="J1457" t="str">
            <v>Belarus</v>
          </cell>
          <cell r="K1457">
            <v>308601613</v>
          </cell>
          <cell r="L1457" t="str">
            <v>Belarusian Railways (Belorusskaya Zgeleznaya Doroga)</v>
          </cell>
          <cell r="M1457">
            <v>41480</v>
          </cell>
          <cell r="N1457" t="str">
            <v>G</v>
          </cell>
          <cell r="O1457" t="str">
            <v>Bremsen, Klimaanlage, Heizung div.andere</v>
          </cell>
          <cell r="P1457">
            <v>50612</v>
          </cell>
          <cell r="Q1457" t="str">
            <v>Triebwagen</v>
          </cell>
          <cell r="R1457">
            <v>5</v>
          </cell>
          <cell r="S1457" t="str">
            <v>Transport / Infrastruktur</v>
          </cell>
          <cell r="T1457">
            <v>506</v>
          </cell>
          <cell r="U1457" t="str">
            <v>Transportmittel (ohne Flugzeug und Schiff)</v>
          </cell>
        </row>
        <row r="1458">
          <cell r="A1458">
            <v>170908901088</v>
          </cell>
          <cell r="B1458">
            <v>30545000</v>
          </cell>
          <cell r="D1458">
            <v>1427240.48</v>
          </cell>
          <cell r="E1458">
            <v>1374272.8</v>
          </cell>
          <cell r="F1458">
            <v>52967.679999999935</v>
          </cell>
          <cell r="G1458">
            <v>100170908</v>
          </cell>
          <cell r="H1458" t="str">
            <v>COMMERZBANK Aktiengesellschaft</v>
          </cell>
          <cell r="I1458">
            <v>92</v>
          </cell>
          <cell r="J1458" t="str">
            <v>Slovenia</v>
          </cell>
          <cell r="K1458">
            <v>309200421</v>
          </cell>
          <cell r="L1458" t="str">
            <v>SIJ Acroni d.o.o.</v>
          </cell>
          <cell r="M1458">
            <v>41975</v>
          </cell>
          <cell r="N1458" t="str">
            <v>FKG</v>
          </cell>
          <cell r="O1458" t="str">
            <v>Wärmebehandlungsanlage und eine Beizanlage</v>
          </cell>
          <cell r="P1458">
            <v>80101</v>
          </cell>
          <cell r="Q1458" t="str">
            <v>Stahl- und Hüttenwerke</v>
          </cell>
          <cell r="R1458">
            <v>8</v>
          </cell>
          <cell r="S1458" t="str">
            <v>Verarbeitende Industrie</v>
          </cell>
          <cell r="T1458">
            <v>801</v>
          </cell>
          <cell r="U1458" t="str">
            <v>Metallindustrie</v>
          </cell>
        </row>
        <row r="1459">
          <cell r="A1459">
            <v>25027</v>
          </cell>
          <cell r="B1459">
            <v>1700000</v>
          </cell>
          <cell r="D1459">
            <v>1566445.5</v>
          </cell>
          <cell r="E1459">
            <v>1372750</v>
          </cell>
          <cell r="F1459">
            <v>193695.5</v>
          </cell>
          <cell r="G1459">
            <v>100228126</v>
          </cell>
          <cell r="H1459" t="str">
            <v>Oskar Frech GmbH + Co. KG</v>
          </cell>
          <cell r="I1459">
            <v>52</v>
          </cell>
          <cell r="J1459" t="str">
            <v>Turkey</v>
          </cell>
          <cell r="K1459">
            <v>305224857</v>
          </cell>
          <cell r="L1459" t="str">
            <v>Tugcelik Aluminyum ve Metal Mamulleri Sanayi ve Ticaret A.S.</v>
          </cell>
          <cell r="M1459">
            <v>44580</v>
          </cell>
          <cell r="N1459" t="str">
            <v>G + FG</v>
          </cell>
          <cell r="O1459" t="str">
            <v>Lieferung einer Kaltkammer-Druckgussmaschine</v>
          </cell>
          <cell r="P1459">
            <v>80601</v>
          </cell>
          <cell r="Q1459" t="str">
            <v>Maschinen für Metallerzeugnisse</v>
          </cell>
          <cell r="R1459">
            <v>8</v>
          </cell>
          <cell r="S1459" t="str">
            <v>Verarbeitende Industrie</v>
          </cell>
          <cell r="T1459">
            <v>806</v>
          </cell>
          <cell r="U1459" t="str">
            <v>Maschinenbau für die verarbeitende Industrie</v>
          </cell>
          <cell r="Y1459">
            <v>44835</v>
          </cell>
        </row>
        <row r="1460">
          <cell r="A1460">
            <v>356793900034</v>
          </cell>
          <cell r="B1460">
            <v>5013596</v>
          </cell>
          <cell r="D1460">
            <v>1670968.59</v>
          </cell>
          <cell r="E1460">
            <v>1369646.4000000001</v>
          </cell>
          <cell r="F1460">
            <v>301322.18999999994</v>
          </cell>
          <cell r="G1460">
            <v>100356793</v>
          </cell>
          <cell r="H1460" t="str">
            <v>ING Bank, eine Niederlassung der ING-DiBa AG</v>
          </cell>
          <cell r="I1460">
            <v>52</v>
          </cell>
          <cell r="J1460" t="str">
            <v>Turkey</v>
          </cell>
          <cell r="K1460">
            <v>305220747</v>
          </cell>
          <cell r="L1460" t="str">
            <v>Ütopya Elektrik Üretim Sanayi ve Ticaret A.S.</v>
          </cell>
          <cell r="M1460">
            <v>41054</v>
          </cell>
          <cell r="N1460" t="str">
            <v>FKG isol.</v>
          </cell>
          <cell r="O1460" t="str">
            <v>Lieferung und Errichtung von 2 Windkraftanlagen zurErweiteru ng eines bestehenden Windparks*Exporteur: GE Wind Energy Gmb H</v>
          </cell>
          <cell r="P1460">
            <v>40103</v>
          </cell>
          <cell r="Q1460" t="str">
            <v>Windkraft</v>
          </cell>
          <cell r="R1460">
            <v>4</v>
          </cell>
          <cell r="S1460" t="str">
            <v>Energie</v>
          </cell>
          <cell r="T1460">
            <v>401</v>
          </cell>
          <cell r="U1460" t="str">
            <v>Erneuerbare Energien</v>
          </cell>
        </row>
        <row r="1461">
          <cell r="A1461">
            <v>11387</v>
          </cell>
          <cell r="B1461">
            <v>6700043</v>
          </cell>
          <cell r="D1461">
            <v>1403323.24</v>
          </cell>
          <cell r="E1461">
            <v>1369095.27</v>
          </cell>
          <cell r="F1461">
            <v>34227.969999999972</v>
          </cell>
          <cell r="G1461">
            <v>21662</v>
          </cell>
          <cell r="H1461" t="str">
            <v>TRUMPF Werkzeugmaschinen SE + Co. KG</v>
          </cell>
          <cell r="I1461">
            <v>720</v>
          </cell>
          <cell r="J1461" t="str">
            <v>China</v>
          </cell>
          <cell r="K1461">
            <v>21713</v>
          </cell>
          <cell r="L1461" t="str">
            <v>Jiangsu Daming Metal Products Co., Ltd .</v>
          </cell>
          <cell r="M1461">
            <v>44042</v>
          </cell>
          <cell r="N1461" t="str">
            <v>G</v>
          </cell>
          <cell r="O1461" t="str">
            <v>Lieferung von 15 Werkzeugmaschinen einschließlich Leistungen</v>
          </cell>
          <cell r="P1461">
            <v>80601</v>
          </cell>
          <cell r="Q1461" t="str">
            <v>Maschinen für Metallerzeugnisse</v>
          </cell>
          <cell r="R1461">
            <v>8</v>
          </cell>
          <cell r="S1461" t="str">
            <v>Verarbeitende Industrie</v>
          </cell>
          <cell r="T1461">
            <v>806</v>
          </cell>
          <cell r="U1461" t="str">
            <v>Maschinenbau für die verarbeitende Industrie</v>
          </cell>
          <cell r="Y1461">
            <v>44197</v>
          </cell>
        </row>
        <row r="1462">
          <cell r="A1462">
            <v>313468900203</v>
          </cell>
          <cell r="B1462">
            <v>11169247</v>
          </cell>
          <cell r="D1462">
            <v>1395261.4500000002</v>
          </cell>
          <cell r="E1462">
            <v>1367699.03</v>
          </cell>
          <cell r="F1462">
            <v>27562.420000000158</v>
          </cell>
          <cell r="G1462">
            <v>100313468</v>
          </cell>
          <cell r="H1462" t="str">
            <v>Export Credits Guarantee Department (ECGD)</v>
          </cell>
          <cell r="I1462">
            <v>512</v>
          </cell>
          <cell r="J1462" t="str">
            <v>Chile</v>
          </cell>
          <cell r="K1462">
            <v>351206764</v>
          </cell>
          <cell r="L1462" t="str">
            <v>LATAM Airlines Group S.A.</v>
          </cell>
          <cell r="M1462">
            <v>41219</v>
          </cell>
          <cell r="N1462" t="str">
            <v>ABG Darlehen</v>
          </cell>
          <cell r="O1462" t="str">
            <v>1 Airbus A320-200 Fz. mit CFM-Triebwerken (MSN 5229)</v>
          </cell>
          <cell r="P1462">
            <v>50621</v>
          </cell>
          <cell r="Q1462" t="str">
            <v>Airbusse</v>
          </cell>
          <cell r="R1462">
            <v>5</v>
          </cell>
          <cell r="S1462" t="str">
            <v>Transport / Infrastruktur</v>
          </cell>
          <cell r="T1462">
            <v>506</v>
          </cell>
          <cell r="U1462" t="str">
            <v>Flugzeuge</v>
          </cell>
        </row>
        <row r="1463">
          <cell r="A1463">
            <v>182709901073</v>
          </cell>
          <cell r="B1463">
            <v>8455000</v>
          </cell>
          <cell r="D1463">
            <v>1449433.91</v>
          </cell>
          <cell r="E1463">
            <v>1367390.48</v>
          </cell>
          <cell r="F1463">
            <v>82043.429999999935</v>
          </cell>
          <cell r="G1463">
            <v>100182709</v>
          </cell>
          <cell r="H1463" t="str">
            <v>Landesbank Baden-Württemberg</v>
          </cell>
          <cell r="I1463">
            <v>85</v>
          </cell>
          <cell r="J1463" t="str">
            <v>Uzbekistan</v>
          </cell>
          <cell r="K1463">
            <v>308500032</v>
          </cell>
          <cell r="L1463" t="str">
            <v>Uzbek Industrial &amp; Construction Bank JSCB (Uzpromstroybank)</v>
          </cell>
          <cell r="M1463">
            <v>43217</v>
          </cell>
          <cell r="N1463" t="str">
            <v>FKG isol.</v>
          </cell>
          <cell r="O1463" t="str">
            <v>Lieferung und Montageüberwachung einer Brauerei*Exporteur: Z iemann Holvrieka GmbH, Ludwigsburg</v>
          </cell>
          <cell r="P1463">
            <v>70204</v>
          </cell>
          <cell r="Q1463" t="str">
            <v>Brauereien und Mälzereien</v>
          </cell>
          <cell r="R1463">
            <v>7</v>
          </cell>
          <cell r="S1463" t="str">
            <v>Agrarsektor und Nahrungsmittelindustrie</v>
          </cell>
          <cell r="T1463">
            <v>702</v>
          </cell>
          <cell r="U1463" t="str">
            <v>Anlagen zur Nahrungsmittelverarbeitung</v>
          </cell>
          <cell r="Y1463">
            <v>43496</v>
          </cell>
        </row>
        <row r="1464">
          <cell r="A1464">
            <v>30501</v>
          </cell>
          <cell r="B1464">
            <v>1610000</v>
          </cell>
          <cell r="D1464">
            <v>1661426.5</v>
          </cell>
          <cell r="E1464">
            <v>1361825</v>
          </cell>
          <cell r="F1464">
            <v>299601.5</v>
          </cell>
          <cell r="G1464">
            <v>100101665</v>
          </cell>
          <cell r="H1464" t="str">
            <v>AKA Ausfuhrkredit-Gesellschaft mit beschränkter Haftung</v>
          </cell>
          <cell r="I1464">
            <v>412</v>
          </cell>
          <cell r="J1464" t="str">
            <v>Mexico</v>
          </cell>
          <cell r="K1464">
            <v>341214878</v>
          </cell>
          <cell r="L1464" t="str">
            <v>Alianza Para La Produccion Soles S.A. de C.V.</v>
          </cell>
          <cell r="M1464">
            <v>44755</v>
          </cell>
          <cell r="N1464" t="str">
            <v>FKG</v>
          </cell>
          <cell r="O1464" t="str">
            <v>Lieferung von Ausrüstung zum Aus-/Neubau von Schweineställen</v>
          </cell>
          <cell r="P1464">
            <v>70101</v>
          </cell>
          <cell r="Q1464" t="str">
            <v>Tierfarmen</v>
          </cell>
          <cell r="R1464">
            <v>7</v>
          </cell>
          <cell r="S1464" t="str">
            <v>Agrarsektor und Nahrungsmittelindustrie</v>
          </cell>
          <cell r="T1464">
            <v>701</v>
          </cell>
          <cell r="U1464" t="str">
            <v>Landwirtschaftliche Anlagen</v>
          </cell>
        </row>
        <row r="1465">
          <cell r="A1465">
            <v>182709900970</v>
          </cell>
          <cell r="B1465">
            <v>6696000</v>
          </cell>
          <cell r="D1465">
            <v>1468611.5699999998</v>
          </cell>
          <cell r="E1465">
            <v>1360339.5</v>
          </cell>
          <cell r="F1465">
            <v>108272.06999999983</v>
          </cell>
          <cell r="G1465">
            <v>100182709</v>
          </cell>
          <cell r="H1465" t="str">
            <v>Landesbank Baden-Württemberg</v>
          </cell>
          <cell r="I1465">
            <v>664</v>
          </cell>
          <cell r="J1465" t="str">
            <v>India</v>
          </cell>
          <cell r="K1465">
            <v>366415683</v>
          </cell>
          <cell r="L1465" t="str">
            <v>CHW Forge Private Limited</v>
          </cell>
          <cell r="M1465">
            <v>42292</v>
          </cell>
          <cell r="N1465" t="str">
            <v>FKG</v>
          </cell>
          <cell r="O1465" t="str">
            <v>Lieferung einer Freiformschmiedepresse einschl. Leistungen</v>
          </cell>
          <cell r="P1465">
            <v>80601</v>
          </cell>
          <cell r="Q1465" t="str">
            <v>Maschinen für Metallerzeugnisse</v>
          </cell>
          <cell r="R1465">
            <v>8</v>
          </cell>
          <cell r="S1465" t="str">
            <v>Verarbeitende Industrie</v>
          </cell>
          <cell r="T1465">
            <v>806</v>
          </cell>
          <cell r="U1465" t="str">
            <v>Maschinenbau für die verarbeitende Industrie</v>
          </cell>
        </row>
        <row r="1466">
          <cell r="A1466">
            <v>21371</v>
          </cell>
          <cell r="B1466">
            <v>2232229</v>
          </cell>
          <cell r="D1466">
            <v>1405777.25</v>
          </cell>
          <cell r="E1466">
            <v>1357195.84</v>
          </cell>
          <cell r="F1466">
            <v>48581.409999999916</v>
          </cell>
          <cell r="G1466">
            <v>100149073</v>
          </cell>
          <cell r="H1466" t="str">
            <v>Windmöller &amp; Hölscher KG</v>
          </cell>
          <cell r="I1466">
            <v>346</v>
          </cell>
          <cell r="J1466" t="str">
            <v>Kenya</v>
          </cell>
          <cell r="K1466">
            <v>334607263</v>
          </cell>
          <cell r="L1466" t="str">
            <v>Paperbags Ltd</v>
          </cell>
          <cell r="M1466">
            <v>44376</v>
          </cell>
          <cell r="N1466" t="str">
            <v>G</v>
          </cell>
          <cell r="O1466" t="str">
            <v>Lieferung, Montage und Inbetriebnahme einer Flexodruckmaschi ne Miraflex</v>
          </cell>
          <cell r="P1466">
            <v>80605</v>
          </cell>
          <cell r="Q1466" t="str">
            <v>Verpackungsmaschinen</v>
          </cell>
          <cell r="R1466">
            <v>8</v>
          </cell>
          <cell r="S1466" t="str">
            <v>Verarbeitende Industrie</v>
          </cell>
          <cell r="T1466">
            <v>806</v>
          </cell>
          <cell r="U1466" t="str">
            <v>Maschinenbau für die verarbeitende Industrie</v>
          </cell>
          <cell r="Y1466">
            <v>44530</v>
          </cell>
        </row>
        <row r="1467">
          <cell r="A1467">
            <v>128248900127</v>
          </cell>
          <cell r="B1467">
            <v>13923750</v>
          </cell>
          <cell r="D1467">
            <v>1351539.66</v>
          </cell>
          <cell r="E1467">
            <v>1351539.66</v>
          </cell>
          <cell r="F1467">
            <v>0</v>
          </cell>
          <cell r="G1467">
            <v>100128248</v>
          </cell>
          <cell r="H1467" t="str">
            <v>Liebherr-Werk Ehingen GmbH</v>
          </cell>
          <cell r="I1467">
            <v>650</v>
          </cell>
          <cell r="J1467" t="str">
            <v>Dubai</v>
          </cell>
          <cell r="K1467">
            <v>365003348</v>
          </cell>
          <cell r="L1467" t="str">
            <v>Al Faris Equipment Rentals LLC</v>
          </cell>
          <cell r="M1467">
            <v>43502</v>
          </cell>
          <cell r="N1467" t="str">
            <v>G</v>
          </cell>
          <cell r="O1467" t="str">
            <v>Mobilkrane (Krane 1-5)Mobilkran (Kran 6)Mobilkrane (Krane 7- 11)Mobilkrane (Krane 12-17)</v>
          </cell>
          <cell r="P1467">
            <v>50643</v>
          </cell>
          <cell r="Q1467" t="str">
            <v>Krane/Hebezeuge/Fördermittel</v>
          </cell>
          <cell r="R1467">
            <v>5</v>
          </cell>
          <cell r="S1467" t="str">
            <v>Transport / Infrastruktur</v>
          </cell>
          <cell r="T1467">
            <v>506</v>
          </cell>
          <cell r="U1467" t="str">
            <v>Transportmittel (ohne Flugzeug und Schiff)</v>
          </cell>
          <cell r="X1467">
            <v>14210500</v>
          </cell>
        </row>
        <row r="1468">
          <cell r="A1468">
            <v>600243900090</v>
          </cell>
          <cell r="B1468">
            <v>44847941</v>
          </cell>
          <cell r="D1468">
            <v>1372390.7199999995</v>
          </cell>
          <cell r="E1468">
            <v>1344741.7899999996</v>
          </cell>
          <cell r="F1468">
            <v>27648.929999999935</v>
          </cell>
          <cell r="G1468">
            <v>100600243</v>
          </cell>
          <cell r="H1468" t="str">
            <v>Citibank N.A., London Branch</v>
          </cell>
          <cell r="I1468">
            <v>688</v>
          </cell>
          <cell r="J1468" t="str">
            <v>Vietnam</v>
          </cell>
          <cell r="K1468">
            <v>368809088</v>
          </cell>
          <cell r="L1468" t="str">
            <v>Vietnam Airlines JSC</v>
          </cell>
          <cell r="M1468">
            <v>40976</v>
          </cell>
          <cell r="N1468" t="str">
            <v>ABG Darlehen</v>
          </cell>
          <cell r="O1468" t="str">
            <v>1 Airbus A321-200 Fz. mit IAE-Triebwerken (MSN 4971)</v>
          </cell>
          <cell r="P1468">
            <v>50621</v>
          </cell>
          <cell r="Q1468" t="str">
            <v>Airbusse</v>
          </cell>
          <cell r="R1468">
            <v>5</v>
          </cell>
          <cell r="S1468" t="str">
            <v>Transport / Infrastruktur</v>
          </cell>
          <cell r="T1468">
            <v>506</v>
          </cell>
          <cell r="U1468" t="str">
            <v>Flugzeuge</v>
          </cell>
        </row>
        <row r="1469">
          <cell r="A1469">
            <v>182709900949</v>
          </cell>
          <cell r="B1469">
            <v>10120000</v>
          </cell>
          <cell r="D1469">
            <v>1431446.05</v>
          </cell>
          <cell r="E1469">
            <v>1344705.1500000001</v>
          </cell>
          <cell r="F1469">
            <v>86740.899999999907</v>
          </cell>
          <cell r="G1469">
            <v>100182709</v>
          </cell>
          <cell r="H1469" t="str">
            <v>Landesbank Baden-Württemberg</v>
          </cell>
          <cell r="I1469">
            <v>428</v>
          </cell>
          <cell r="J1469" t="str">
            <v>El Salvador</v>
          </cell>
          <cell r="K1469">
            <v>342801945</v>
          </cell>
          <cell r="L1469" t="str">
            <v>OPP Film de El Salvador S.A. de C.V.</v>
          </cell>
          <cell r="M1469">
            <v>42128</v>
          </cell>
          <cell r="N1469" t="str">
            <v>FKG</v>
          </cell>
          <cell r="O1469" t="str">
            <v>Produktionsanlage zur Herstellung von Polypropylen-Folien</v>
          </cell>
          <cell r="P1469">
            <v>80302</v>
          </cell>
          <cell r="Q1469" t="str">
            <v>Anlagen: Herst. von Kunststoffprod.</v>
          </cell>
          <cell r="R1469">
            <v>8</v>
          </cell>
          <cell r="S1469" t="str">
            <v>Verarbeitende Industrie</v>
          </cell>
          <cell r="T1469">
            <v>803</v>
          </cell>
          <cell r="U1469" t="str">
            <v>Kunststoffindustrie</v>
          </cell>
        </row>
        <row r="1470">
          <cell r="A1470">
            <v>101665906609</v>
          </cell>
          <cell r="B1470">
            <v>5478000</v>
          </cell>
          <cell r="D1470">
            <v>1485753.06</v>
          </cell>
          <cell r="E1470">
            <v>1339571.3799999999</v>
          </cell>
          <cell r="F1470">
            <v>146181.68000000017</v>
          </cell>
          <cell r="G1470">
            <v>100101665</v>
          </cell>
          <cell r="H1470" t="str">
            <v>AKA Ausfuhrkredit-Gesellschaft mit beschränkter Haftung</v>
          </cell>
          <cell r="I1470">
            <v>346</v>
          </cell>
          <cell r="J1470" t="str">
            <v>Kenya</v>
          </cell>
          <cell r="K1470">
            <v>334608836</v>
          </cell>
          <cell r="L1470" t="str">
            <v>DPL Festive Limited</v>
          </cell>
          <cell r="M1470">
            <v>43283</v>
          </cell>
          <cell r="N1470" t="str">
            <v>FKG</v>
          </cell>
          <cell r="O1470" t="str">
            <v>Backanlage für Toastbrot; Lieferung und Montageüberwachung</v>
          </cell>
          <cell r="P1470">
            <v>70402</v>
          </cell>
          <cell r="Q1470" t="str">
            <v>Maschinen für das Ernährungsgewerbe</v>
          </cell>
          <cell r="R1470">
            <v>7</v>
          </cell>
          <cell r="S1470" t="str">
            <v>Agrarsektor und Nahrungsmittelindustrie</v>
          </cell>
          <cell r="T1470">
            <v>704</v>
          </cell>
          <cell r="U1470" t="str">
            <v>Maschinenbau Agrarsektor und Nahrungsmittelindustrie</v>
          </cell>
        </row>
        <row r="1471">
          <cell r="A1471">
            <v>190697900686</v>
          </cell>
          <cell r="B1471">
            <v>6615000</v>
          </cell>
          <cell r="D1471">
            <v>1445264.57</v>
          </cell>
          <cell r="E1471">
            <v>1338166.33</v>
          </cell>
          <cell r="F1471">
            <v>107098.23999999999</v>
          </cell>
          <cell r="G1471">
            <v>100190697</v>
          </cell>
          <cell r="H1471" t="str">
            <v>Landesbank Hessen-Thüringen Girozentrale</v>
          </cell>
          <cell r="I1471">
            <v>52</v>
          </cell>
          <cell r="J1471" t="str">
            <v>Turkey</v>
          </cell>
          <cell r="K1471">
            <v>305224446</v>
          </cell>
          <cell r="L1471" t="str">
            <v>Atakas Liman Isletmeciligi ve Ticaret A.S.</v>
          </cell>
          <cell r="M1471">
            <v>43173</v>
          </cell>
          <cell r="N1471" t="str">
            <v>FKG isol.</v>
          </cell>
          <cell r="O1471" t="str">
            <v>2 Hafenmobilkrane inkl. Ersatzteile und Inbetriebnahme*Expor teur: Demag Cranes &amp; Componentes GmbH, Düsseldorf</v>
          </cell>
          <cell r="P1471">
            <v>50643</v>
          </cell>
          <cell r="Q1471" t="str">
            <v>Krane/Hebezeuge/Fördermittel</v>
          </cell>
          <cell r="R1471">
            <v>5</v>
          </cell>
          <cell r="S1471" t="str">
            <v>Transport / Infrastruktur</v>
          </cell>
          <cell r="T1471">
            <v>506</v>
          </cell>
          <cell r="U1471" t="str">
            <v>Transportmittel (ohne Flugzeug und Schiff)</v>
          </cell>
        </row>
        <row r="1472">
          <cell r="A1472">
            <v>317608900087</v>
          </cell>
          <cell r="B1472">
            <v>5427683</v>
          </cell>
          <cell r="D1472">
            <v>1519773.9899999998</v>
          </cell>
          <cell r="E1472">
            <v>1333135.08</v>
          </cell>
          <cell r="F1472">
            <v>186638.90999999968</v>
          </cell>
          <cell r="G1472">
            <v>100317608</v>
          </cell>
          <cell r="H1472" t="str">
            <v>Oesterreichische Kontrollbank Aktiengesellschaft</v>
          </cell>
          <cell r="I1472">
            <v>52</v>
          </cell>
          <cell r="J1472" t="str">
            <v>Turkey</v>
          </cell>
          <cell r="K1472">
            <v>305215406</v>
          </cell>
          <cell r="L1472" t="str">
            <v>Tezcan Galvanizli Yapi Elemanlari San. ve Tic. A.S.</v>
          </cell>
          <cell r="M1472">
            <v>42009</v>
          </cell>
          <cell r="N1472" t="str">
            <v>FKG isol.</v>
          </cell>
          <cell r="O1472" t="str">
            <v>Lieferung und Montage einer Beiz-und Säureregenerations-anla ge</v>
          </cell>
          <cell r="P1472">
            <v>80199</v>
          </cell>
          <cell r="Q1472" t="str">
            <v>Zubehör/ Ersatzteile</v>
          </cell>
          <cell r="R1472">
            <v>8</v>
          </cell>
          <cell r="S1472" t="str">
            <v>Verarbeitende Industrie</v>
          </cell>
          <cell r="T1472">
            <v>801</v>
          </cell>
          <cell r="U1472" t="str">
            <v>Metallindustrie</v>
          </cell>
          <cell r="X1472">
            <v>17537500</v>
          </cell>
        </row>
        <row r="1473">
          <cell r="A1473">
            <v>520176900006</v>
          </cell>
          <cell r="B1473">
            <v>8232800</v>
          </cell>
          <cell r="D1473">
            <v>1361923.07</v>
          </cell>
          <cell r="E1473">
            <v>1329597.2</v>
          </cell>
          <cell r="F1473">
            <v>32325.870000000112</v>
          </cell>
          <cell r="G1473">
            <v>100520176</v>
          </cell>
          <cell r="H1473" t="str">
            <v>Liebherr-MCCtec Rostock GmbH</v>
          </cell>
          <cell r="I1473">
            <v>412</v>
          </cell>
          <cell r="J1473" t="str">
            <v>Mexico</v>
          </cell>
          <cell r="K1473">
            <v>341214825</v>
          </cell>
          <cell r="L1473" t="str">
            <v>Operadora de la Cuenca del Pacifico SA.de CV.</v>
          </cell>
          <cell r="M1473">
            <v>43328</v>
          </cell>
          <cell r="N1473" t="str">
            <v>G</v>
          </cell>
          <cell r="O1473" t="str">
            <v>2 gummibereifte Stapelkrane und ein mobiler Hafenkran</v>
          </cell>
          <cell r="P1473">
            <v>50643</v>
          </cell>
          <cell r="Q1473" t="str">
            <v>Krane/Hebezeuge/Fördermittel</v>
          </cell>
          <cell r="R1473">
            <v>5</v>
          </cell>
          <cell r="S1473" t="str">
            <v>Transport / Infrastruktur</v>
          </cell>
          <cell r="T1473">
            <v>506</v>
          </cell>
          <cell r="U1473" t="str">
            <v>Transportmittel (ohne Flugzeug und Schiff)</v>
          </cell>
        </row>
        <row r="1474">
          <cell r="A1474">
            <v>21913</v>
          </cell>
          <cell r="B1474">
            <v>2194218</v>
          </cell>
          <cell r="D1474">
            <v>1387012.01</v>
          </cell>
          <cell r="E1474">
            <v>1328873.28</v>
          </cell>
          <cell r="F1474">
            <v>58138.729999999981</v>
          </cell>
          <cell r="G1474">
            <v>100313031</v>
          </cell>
          <cell r="H1474" t="str">
            <v>KraussMaffei Technologies GmbH</v>
          </cell>
          <cell r="I1474">
            <v>624</v>
          </cell>
          <cell r="J1474" t="str">
            <v>Israel</v>
          </cell>
          <cell r="K1474">
            <v>362401028</v>
          </cell>
          <cell r="L1474" t="str">
            <v>Keter Home and Garden Products Ltd.</v>
          </cell>
          <cell r="M1474">
            <v>44384</v>
          </cell>
          <cell r="N1474" t="str">
            <v>G</v>
          </cell>
          <cell r="O1474" t="str">
            <v>Lieferung von 3 Spritzgießmaschinen</v>
          </cell>
          <cell r="P1474">
            <v>80603</v>
          </cell>
          <cell r="Q1474" t="str">
            <v>Maschinen für Kunststoffindustrie</v>
          </cell>
          <cell r="R1474">
            <v>8</v>
          </cell>
          <cell r="S1474" t="str">
            <v>Verarbeitende Industrie</v>
          </cell>
          <cell r="T1474">
            <v>806</v>
          </cell>
          <cell r="U1474" t="str">
            <v>Maschinenbau für die verarbeitende Industrie</v>
          </cell>
        </row>
        <row r="1475">
          <cell r="A1475">
            <v>125256900398</v>
          </cell>
          <cell r="B1475">
            <v>3297350</v>
          </cell>
          <cell r="D1475">
            <v>1378569.06</v>
          </cell>
          <cell r="E1475">
            <v>1328741.25</v>
          </cell>
          <cell r="F1475">
            <v>49827.810000000056</v>
          </cell>
          <cell r="G1475">
            <v>100125256</v>
          </cell>
          <cell r="H1475" t="str">
            <v>KRONES Aktiengesellschaft</v>
          </cell>
          <cell r="I1475">
            <v>264</v>
          </cell>
          <cell r="J1475" t="str">
            <v>Sierra Leone</v>
          </cell>
          <cell r="K1475">
            <v>326400367</v>
          </cell>
          <cell r="L1475" t="str">
            <v>Kings Production (SL) Limited</v>
          </cell>
          <cell r="M1475">
            <v>43669</v>
          </cell>
          <cell r="N1475" t="str">
            <v>G</v>
          </cell>
          <cell r="O1475" t="str">
            <v>Abfüllanlage für PET-Flaschen, Lieferung, Montage +Lieferung , Montage und Inbetriebnahme</v>
          </cell>
          <cell r="P1475">
            <v>70402</v>
          </cell>
          <cell r="Q1475" t="str">
            <v>Maschinen für das Ernährungsgewerbe</v>
          </cell>
          <cell r="R1475">
            <v>7</v>
          </cell>
          <cell r="S1475" t="str">
            <v>Agrarsektor und Nahrungsmittelindustrie</v>
          </cell>
          <cell r="T1475">
            <v>704</v>
          </cell>
          <cell r="U1475" t="str">
            <v>Maschinenbau Agrarsektor und Nahrungsmittelindustrie</v>
          </cell>
          <cell r="Y1475">
            <v>43921</v>
          </cell>
        </row>
        <row r="1476">
          <cell r="A1476">
            <v>2706</v>
          </cell>
          <cell r="B1476">
            <v>2700000</v>
          </cell>
          <cell r="D1476">
            <v>1359746.21</v>
          </cell>
          <cell r="E1476">
            <v>1327904.8400000001</v>
          </cell>
          <cell r="F1476">
            <v>31841.369999999879</v>
          </cell>
          <cell r="G1476">
            <v>12154</v>
          </cell>
          <cell r="H1476" t="str">
            <v>KBC Bank NV, Niederlassung Deutschland</v>
          </cell>
          <cell r="I1476">
            <v>52</v>
          </cell>
          <cell r="J1476" t="str">
            <v>Turkey</v>
          </cell>
          <cell r="K1476">
            <v>305220874</v>
          </cell>
          <cell r="L1476" t="str">
            <v>Kartal Hali Tekstil Sanayi ve Ticaret A.S.</v>
          </cell>
          <cell r="M1476">
            <v>43963</v>
          </cell>
          <cell r="N1476" t="str">
            <v>FKG isol.</v>
          </cell>
          <cell r="O1476" t="str">
            <v>Lieferung von zwei Extrusionslagern zur Herstellung von Prop ylen-Teppichgarn mit Zubehör</v>
          </cell>
          <cell r="P1476">
            <v>60401</v>
          </cell>
          <cell r="Q1476" t="str">
            <v>Anlagen: Herstellung von Textilien</v>
          </cell>
          <cell r="R1476">
            <v>6</v>
          </cell>
          <cell r="S1476" t="str">
            <v>Papier-, Holz-, Leder- und Textilindustrie</v>
          </cell>
          <cell r="T1476">
            <v>604</v>
          </cell>
          <cell r="U1476" t="str">
            <v>Textil- und Lederindustrie</v>
          </cell>
        </row>
        <row r="1477">
          <cell r="A1477">
            <v>313468900153</v>
          </cell>
          <cell r="B1477">
            <v>24093094</v>
          </cell>
          <cell r="D1477">
            <v>1353614.51</v>
          </cell>
          <cell r="E1477">
            <v>1325627.83</v>
          </cell>
          <cell r="F1477">
            <v>27986.679999999935</v>
          </cell>
          <cell r="G1477">
            <v>100313468</v>
          </cell>
          <cell r="H1477" t="str">
            <v>Export Credits Guarantee Department (ECGD)</v>
          </cell>
          <cell r="I1477">
            <v>720</v>
          </cell>
          <cell r="J1477" t="str">
            <v>China</v>
          </cell>
          <cell r="K1477">
            <v>372001963</v>
          </cell>
          <cell r="L1477" t="str">
            <v>China Southern Airlines Co. Ltd. (CSAC) (USCC 91440000100017600N)</v>
          </cell>
          <cell r="M1477">
            <v>41626</v>
          </cell>
          <cell r="N1477" t="str">
            <v>ABG Darlehen</v>
          </cell>
          <cell r="O1477" t="str">
            <v>1 Airbus A330-200 Fz. mit PW-Triebwerken (MSN 1233)</v>
          </cell>
          <cell r="P1477">
            <v>50621</v>
          </cell>
          <cell r="Q1477" t="str">
            <v>Airbusse</v>
          </cell>
          <cell r="R1477">
            <v>5</v>
          </cell>
          <cell r="S1477" t="str">
            <v>Transport / Infrastruktur</v>
          </cell>
          <cell r="T1477">
            <v>506</v>
          </cell>
          <cell r="U1477" t="str">
            <v>Flugzeuge</v>
          </cell>
        </row>
        <row r="1478">
          <cell r="A1478">
            <v>8110</v>
          </cell>
          <cell r="B1478">
            <v>2133210</v>
          </cell>
          <cell r="D1478">
            <v>1524568.42</v>
          </cell>
          <cell r="E1478">
            <v>1321247.5299999998</v>
          </cell>
          <cell r="F1478">
            <v>203320.89000000013</v>
          </cell>
          <cell r="G1478">
            <v>100389889</v>
          </cell>
          <cell r="H1478" t="str">
            <v>Berliner Sparkasse - Niederlassung der Landesbank Berlin AG</v>
          </cell>
          <cell r="I1478">
            <v>85</v>
          </cell>
          <cell r="J1478" t="str">
            <v>Uzbekistan</v>
          </cell>
          <cell r="K1478">
            <v>308500700</v>
          </cell>
          <cell r="L1478" t="str">
            <v>JSCB Agrobank</v>
          </cell>
          <cell r="M1478">
            <v>44169</v>
          </cell>
          <cell r="N1478" t="str">
            <v>FKG</v>
          </cell>
          <cell r="O1478" t="str">
            <v>Melkanlage für Milchkühe inklusive Zubehör</v>
          </cell>
          <cell r="P1478">
            <v>70202</v>
          </cell>
          <cell r="Q1478" t="str">
            <v>Anlagen: Erzeugung v. Milchprodukten</v>
          </cell>
          <cell r="R1478">
            <v>7</v>
          </cell>
          <cell r="S1478" t="str">
            <v>Agrarsektor und Nahrungsmittelindustrie</v>
          </cell>
          <cell r="T1478">
            <v>702</v>
          </cell>
          <cell r="U1478" t="str">
            <v>Anlagen zur Nahrungsmittelverarbeitung</v>
          </cell>
        </row>
        <row r="1479">
          <cell r="A1479">
            <v>170908901551</v>
          </cell>
          <cell r="B1479">
            <v>3240000</v>
          </cell>
          <cell r="D1479">
            <v>1530180.8</v>
          </cell>
          <cell r="E1479">
            <v>1319121.3899999999</v>
          </cell>
          <cell r="F1479">
            <v>211059.41000000015</v>
          </cell>
          <cell r="G1479">
            <v>100170908</v>
          </cell>
          <cell r="H1479" t="str">
            <v>COMMERZBANK Aktiengesellschaft</v>
          </cell>
          <cell r="I1479">
            <v>81</v>
          </cell>
          <cell r="J1479" t="str">
            <v>Russia</v>
          </cell>
          <cell r="K1479">
            <v>308116500</v>
          </cell>
          <cell r="L1479" t="str">
            <v>International Limited Liability Company SUEK Ltd.</v>
          </cell>
          <cell r="M1479">
            <v>44019</v>
          </cell>
          <cell r="N1479" t="str">
            <v>FKG isol.</v>
          </cell>
          <cell r="O1479" t="str">
            <v>1 Hydraulikbagger</v>
          </cell>
          <cell r="P1479">
            <v>10201</v>
          </cell>
          <cell r="Q1479" t="str">
            <v>Anlagen: Abbau von Kohle</v>
          </cell>
          <cell r="R1479">
            <v>1</v>
          </cell>
          <cell r="S1479" t="str">
            <v>Bergbau, inkl. Verarbeitung</v>
          </cell>
          <cell r="T1479">
            <v>102</v>
          </cell>
          <cell r="U1479" t="str">
            <v>Bergbau übertage</v>
          </cell>
        </row>
        <row r="1480">
          <cell r="A1480">
            <v>13907</v>
          </cell>
          <cell r="B1480">
            <v>1925000</v>
          </cell>
          <cell r="D1480">
            <v>1337235.3399999999</v>
          </cell>
          <cell r="E1480">
            <v>1311548.6399999999</v>
          </cell>
          <cell r="F1480">
            <v>25686.699999999953</v>
          </cell>
          <cell r="G1480">
            <v>100182709</v>
          </cell>
          <cell r="H1480" t="str">
            <v>Landesbank Baden-Württemberg</v>
          </cell>
          <cell r="I1480">
            <v>52</v>
          </cell>
          <cell r="J1480" t="str">
            <v>Turkey</v>
          </cell>
          <cell r="K1480">
            <v>305214622</v>
          </cell>
          <cell r="L1480" t="str">
            <v>Sölen Cikolata Gida Sanayi ve Ticaret A.S.</v>
          </cell>
          <cell r="M1480">
            <v>44256</v>
          </cell>
          <cell r="N1480" t="str">
            <v>FKG</v>
          </cell>
          <cell r="O1480" t="str">
            <v>Lieferung einer Verpackungsmaschine für Süßwaren inkl. Leist ungen</v>
          </cell>
          <cell r="P1480">
            <v>70402</v>
          </cell>
          <cell r="Q1480" t="str">
            <v>Maschinen für das Ernährungsgewerbe</v>
          </cell>
          <cell r="R1480">
            <v>7</v>
          </cell>
          <cell r="S1480" t="str">
            <v>Agrarsektor und Nahrungsmittelindustrie</v>
          </cell>
          <cell r="T1480">
            <v>704</v>
          </cell>
          <cell r="U1480" t="str">
            <v>Maschinenbau Agrarsektor und Nahrungsmittelindustrie</v>
          </cell>
        </row>
        <row r="1481">
          <cell r="A1481">
            <v>357906900014</v>
          </cell>
          <cell r="B1481">
            <v>30296373</v>
          </cell>
          <cell r="D1481">
            <v>1340505.1399999999</v>
          </cell>
          <cell r="E1481">
            <v>1307981.49</v>
          </cell>
          <cell r="F1481">
            <v>32523.649999999907</v>
          </cell>
          <cell r="G1481">
            <v>100357906</v>
          </cell>
          <cell r="H1481" t="str">
            <v>KfW v. d. KfW IPEX-Bank GmbH</v>
          </cell>
          <cell r="I1481">
            <v>456</v>
          </cell>
          <cell r="J1481" t="str">
            <v>Dominican Republic</v>
          </cell>
          <cell r="K1481">
            <v>345609083</v>
          </cell>
          <cell r="L1481" t="str">
            <v>Ministerio de Hacienda Finanzministerium der Dominikanischen Republik</v>
          </cell>
          <cell r="M1481">
            <v>40809</v>
          </cell>
          <cell r="N1481" t="str">
            <v>FKB 100%-Deckung</v>
          </cell>
          <cell r="O1481" t="str">
            <v>Elektromechanische Ausrüstungen für die Metro Linie 2a inSan to Domingo: U.a. Energieversorgung, Signaltechnik,Telekommun ikation, Gleisbau, Brandschutz, Automatic FareCollection Sys tem, Projektmanagement</v>
          </cell>
          <cell r="P1481">
            <v>50799</v>
          </cell>
          <cell r="Q1481" t="str">
            <v>Zubehör/ Ersatzteile</v>
          </cell>
          <cell r="R1481">
            <v>5</v>
          </cell>
          <cell r="S1481" t="str">
            <v>Transport / Infrastruktur</v>
          </cell>
          <cell r="T1481">
            <v>507</v>
          </cell>
          <cell r="U1481" t="str">
            <v>Verkehrswege und -anlagen</v>
          </cell>
        </row>
        <row r="1482">
          <cell r="A1482">
            <v>170908901342</v>
          </cell>
          <cell r="B1482">
            <v>4810238</v>
          </cell>
          <cell r="D1482">
            <v>1435505.31</v>
          </cell>
          <cell r="E1482">
            <v>1305004.8199999998</v>
          </cell>
          <cell r="F1482">
            <v>130500.49000000022</v>
          </cell>
          <cell r="G1482">
            <v>100170908</v>
          </cell>
          <cell r="H1482" t="str">
            <v>COMMERZBANK Aktiengesellschaft</v>
          </cell>
          <cell r="I1482">
            <v>85</v>
          </cell>
          <cell r="J1482" t="str">
            <v>Uzbekistan</v>
          </cell>
          <cell r="K1482">
            <v>308500034</v>
          </cell>
          <cell r="L1482" t="str">
            <v>Joint-Stock Commercial Bank Asaka</v>
          </cell>
          <cell r="M1482">
            <v>43322</v>
          </cell>
          <cell r="N1482" t="str">
            <v>FKG</v>
          </cell>
          <cell r="O1482" t="str">
            <v>Spinnereivorbereitungsmaschinen, Spinnereianlage, Klima- und Filteranlage, Befeuchtungs- und Dampfanlage sowie Laboraus-r üstung und Kannen</v>
          </cell>
          <cell r="P1482">
            <v>60401</v>
          </cell>
          <cell r="Q1482" t="str">
            <v>Anlagen: Herstellung von Textilien</v>
          </cell>
          <cell r="R1482">
            <v>6</v>
          </cell>
          <cell r="S1482" t="str">
            <v>Papier-, Holz-, Leder- und Textilindustrie</v>
          </cell>
          <cell r="T1482">
            <v>604</v>
          </cell>
          <cell r="U1482" t="str">
            <v>Textil- und Lederindustrie</v>
          </cell>
        </row>
        <row r="1483">
          <cell r="A1483">
            <v>600243900089</v>
          </cell>
          <cell r="B1483">
            <v>43116292</v>
          </cell>
          <cell r="D1483">
            <v>1319809.75</v>
          </cell>
          <cell r="E1483">
            <v>1292819.46</v>
          </cell>
          <cell r="F1483">
            <v>26990.290000000037</v>
          </cell>
          <cell r="G1483">
            <v>100600243</v>
          </cell>
          <cell r="H1483" t="str">
            <v>Citibank N.A., London Branch</v>
          </cell>
          <cell r="I1483">
            <v>688</v>
          </cell>
          <cell r="J1483" t="str">
            <v>Vietnam</v>
          </cell>
          <cell r="K1483">
            <v>368809088</v>
          </cell>
          <cell r="L1483" t="str">
            <v>Vietnam Airlines JSC</v>
          </cell>
          <cell r="M1483">
            <v>40976</v>
          </cell>
          <cell r="N1483" t="str">
            <v>ABG Darlehen</v>
          </cell>
          <cell r="O1483" t="str">
            <v>1 Airbus A321-200 mit IAE-Triebwerken (MSN 4945)</v>
          </cell>
          <cell r="P1483">
            <v>50621</v>
          </cell>
          <cell r="Q1483" t="str">
            <v>Airbusse</v>
          </cell>
          <cell r="R1483">
            <v>5</v>
          </cell>
          <cell r="S1483" t="str">
            <v>Transport / Infrastruktur</v>
          </cell>
          <cell r="T1483">
            <v>506</v>
          </cell>
          <cell r="U1483" t="str">
            <v>Flugzeuge</v>
          </cell>
        </row>
        <row r="1484">
          <cell r="A1484">
            <v>317608900077</v>
          </cell>
          <cell r="B1484">
            <v>10616997</v>
          </cell>
          <cell r="D1484">
            <v>1420086.33</v>
          </cell>
          <cell r="E1484">
            <v>1290987.57</v>
          </cell>
          <cell r="F1484">
            <v>129098.76000000001</v>
          </cell>
          <cell r="G1484">
            <v>100317608</v>
          </cell>
          <cell r="H1484" t="str">
            <v>Oesterreichische Kontrollbank Aktiengesellschaft</v>
          </cell>
          <cell r="I1484">
            <v>472</v>
          </cell>
          <cell r="J1484" t="str">
            <v>Trinidad and Tobago</v>
          </cell>
          <cell r="K1484">
            <v>347201375</v>
          </cell>
          <cell r="L1484" t="str">
            <v>Urban Development Corporation of Trinidad and Tobago Ltd.</v>
          </cell>
          <cell r="M1484">
            <v>41236</v>
          </cell>
          <cell r="N1484" t="str">
            <v>FB + B</v>
          </cell>
          <cell r="O1484" t="str">
            <v>Erweiterung des San Fernando General Hospital</v>
          </cell>
          <cell r="P1484">
            <v>80402</v>
          </cell>
          <cell r="Q1484" t="str">
            <v>Medizinische Geräte und Anlagen</v>
          </cell>
          <cell r="R1484">
            <v>8</v>
          </cell>
          <cell r="S1484" t="str">
            <v>Verarbeitende Industrie</v>
          </cell>
          <cell r="T1484">
            <v>804</v>
          </cell>
          <cell r="U1484" t="str">
            <v>Medizintechnik/Forschung</v>
          </cell>
          <cell r="X1484">
            <v>38705882</v>
          </cell>
          <cell r="Y1484">
            <v>41913</v>
          </cell>
        </row>
        <row r="1485">
          <cell r="A1485">
            <v>23600</v>
          </cell>
          <cell r="B1485">
            <v>2150000</v>
          </cell>
          <cell r="D1485">
            <v>1496851.07</v>
          </cell>
          <cell r="E1485">
            <v>1290388.8899999999</v>
          </cell>
          <cell r="F1485">
            <v>206462.18000000017</v>
          </cell>
          <cell r="G1485">
            <v>100602188</v>
          </cell>
          <cell r="H1485" t="str">
            <v>DenizBank AG</v>
          </cell>
          <cell r="I1485">
            <v>52</v>
          </cell>
          <cell r="J1485" t="str">
            <v>Turkey</v>
          </cell>
          <cell r="K1485">
            <v>305206985</v>
          </cell>
          <cell r="L1485" t="str">
            <v>Yapi Kredi Finansal Kiralama A.O.</v>
          </cell>
          <cell r="M1485">
            <v>44595</v>
          </cell>
          <cell r="N1485" t="str">
            <v>FKG isol.</v>
          </cell>
          <cell r="O1485" t="str">
            <v>2 Teppichwebmaschinen</v>
          </cell>
          <cell r="P1485">
            <v>60505</v>
          </cell>
          <cell r="Q1485" t="str">
            <v>Textilmaschinen</v>
          </cell>
          <cell r="R1485">
            <v>6</v>
          </cell>
          <cell r="S1485" t="str">
            <v>Papier-, Holz-, Leder- und Textilindustrie</v>
          </cell>
          <cell r="T1485">
            <v>605</v>
          </cell>
          <cell r="U1485" t="str">
            <v>Maschinenbau Papier-, Holz-, Leder- und Textilindustrie</v>
          </cell>
        </row>
        <row r="1486">
          <cell r="A1486">
            <v>26460</v>
          </cell>
          <cell r="B1486">
            <v>1596000</v>
          </cell>
          <cell r="D1486">
            <v>1399663.5</v>
          </cell>
          <cell r="E1486">
            <v>1288770</v>
          </cell>
          <cell r="F1486">
            <v>110893.5</v>
          </cell>
          <cell r="G1486">
            <v>100392534</v>
          </cell>
          <cell r="H1486" t="str">
            <v>MASTERRIND GmbH</v>
          </cell>
          <cell r="I1486">
            <v>220</v>
          </cell>
          <cell r="J1486" t="str">
            <v>Egypt</v>
          </cell>
          <cell r="K1486">
            <v>322004670</v>
          </cell>
          <cell r="L1486" t="str">
            <v>Multi Commerce Co. (Mahmoud Jamal Al Din Sayed Shafie)</v>
          </cell>
          <cell r="M1486">
            <v>44656</v>
          </cell>
          <cell r="N1486" t="str">
            <v>G</v>
          </cell>
          <cell r="O1486" t="str">
            <v>Lieferung von 760 Zuchtrindern</v>
          </cell>
          <cell r="P1486">
            <v>70301</v>
          </cell>
          <cell r="Q1486" t="str">
            <v>Tiere</v>
          </cell>
          <cell r="R1486">
            <v>7</v>
          </cell>
          <cell r="S1486" t="str">
            <v>Agrarsektor und Nahrungsmittelindustrie</v>
          </cell>
          <cell r="T1486">
            <v>703</v>
          </cell>
          <cell r="U1486" t="str">
            <v>Waren pflanzlichen und tierischen Ursprungs</v>
          </cell>
          <cell r="V1486" t="str">
            <v>V99.01.01</v>
          </cell>
          <cell r="W1486" t="str">
            <v>Keine der genannten bzw. nicht zutreffend</v>
          </cell>
        </row>
        <row r="1487">
          <cell r="A1487">
            <v>601907900005</v>
          </cell>
          <cell r="B1487">
            <v>30861200</v>
          </cell>
          <cell r="D1487">
            <v>1339243.58</v>
          </cell>
          <cell r="E1487">
            <v>1287734.21</v>
          </cell>
          <cell r="F1487">
            <v>51509.370000000112</v>
          </cell>
          <cell r="G1487">
            <v>100601907</v>
          </cell>
          <cell r="H1487" t="str">
            <v>Citibank N.A., London Branch Export &amp; Agency Finance (EAF) Mrs Kara Catt</v>
          </cell>
          <cell r="I1487">
            <v>81</v>
          </cell>
          <cell r="J1487" t="str">
            <v>Russia</v>
          </cell>
          <cell r="K1487">
            <v>308114476</v>
          </cell>
          <cell r="L1487" t="str">
            <v>OAO Taneko (INN 1651044095)</v>
          </cell>
          <cell r="M1487">
            <v>41485</v>
          </cell>
          <cell r="N1487" t="str">
            <v>G RKD</v>
          </cell>
          <cell r="O1487" t="str">
            <v>Investitionsgüter für Errichtung einer Raffinerie</v>
          </cell>
          <cell r="P1487">
            <v>20499</v>
          </cell>
          <cell r="Q1487" t="str">
            <v>Zubehör/ Ersatzteile</v>
          </cell>
          <cell r="R1487">
            <v>2</v>
          </cell>
          <cell r="S1487" t="str">
            <v>Erdöl- und Erdgasförderung inkl. Verarbeitung</v>
          </cell>
          <cell r="T1487">
            <v>204</v>
          </cell>
          <cell r="U1487" t="str">
            <v>Erdölverarbeitung</v>
          </cell>
        </row>
        <row r="1488">
          <cell r="A1488">
            <v>6303</v>
          </cell>
          <cell r="B1488">
            <v>3388000</v>
          </cell>
          <cell r="D1488">
            <v>1326472.31</v>
          </cell>
          <cell r="E1488">
            <v>1287440</v>
          </cell>
          <cell r="F1488">
            <v>39032.310000000056</v>
          </cell>
          <cell r="G1488">
            <v>100343023</v>
          </cell>
          <cell r="H1488" t="str">
            <v>Oerlikon Textile GmbH &amp; Co. KG</v>
          </cell>
          <cell r="I1488">
            <v>720</v>
          </cell>
          <cell r="J1488" t="str">
            <v>China</v>
          </cell>
          <cell r="K1488">
            <v>14287</v>
          </cell>
          <cell r="L1488" t="str">
            <v>Changzhou Lingda Special Fibre Co.Ltd.</v>
          </cell>
          <cell r="M1488">
            <v>44019</v>
          </cell>
          <cell r="N1488" t="str">
            <v>G</v>
          </cell>
          <cell r="O1488" t="str">
            <v>Lieferung einer Maschine zur Herstellung von Teppichgarnen i nkl. Überwachung der mechanischen und elektrischen Montage u nd der Inbetriebnahme.</v>
          </cell>
          <cell r="P1488">
            <v>60404</v>
          </cell>
          <cell r="Q1488" t="str">
            <v>Textilien</v>
          </cell>
          <cell r="R1488">
            <v>6</v>
          </cell>
          <cell r="S1488" t="str">
            <v>Papier-, Holz-, Leder- und Textilindustrie</v>
          </cell>
          <cell r="T1488">
            <v>604</v>
          </cell>
          <cell r="U1488" t="str">
            <v>Textil- und Lederindustrie</v>
          </cell>
          <cell r="Y1488">
            <v>44287</v>
          </cell>
        </row>
        <row r="1489">
          <cell r="A1489">
            <v>297459900377</v>
          </cell>
          <cell r="B1489">
            <v>2653500</v>
          </cell>
          <cell r="D1489">
            <v>1408948</v>
          </cell>
          <cell r="E1489">
            <v>1285620.72</v>
          </cell>
          <cell r="F1489">
            <v>123327.28000000003</v>
          </cell>
          <cell r="G1489">
            <v>100297459</v>
          </cell>
          <cell r="H1489" t="str">
            <v>J.M. Voith SE &amp; Co. KG</v>
          </cell>
          <cell r="I1489">
            <v>81</v>
          </cell>
          <cell r="J1489" t="str">
            <v>Russia</v>
          </cell>
          <cell r="K1489">
            <v>308100227</v>
          </cell>
          <cell r="L1489" t="str">
            <v>AO Solikamskbumprom (INN 5919470121)</v>
          </cell>
          <cell r="M1489">
            <v>43699</v>
          </cell>
          <cell r="N1489" t="str">
            <v>FG + G + G GG</v>
          </cell>
          <cell r="O1489" t="str">
            <v>Ein Master Reels für eine bestehenden Papiermaschine inkl.Le istungen</v>
          </cell>
          <cell r="P1489">
            <v>60202</v>
          </cell>
          <cell r="Q1489" t="str">
            <v>Anlagen: Herst. von Papier, Pappe</v>
          </cell>
          <cell r="R1489">
            <v>6</v>
          </cell>
          <cell r="S1489" t="str">
            <v>Papier-, Holz-, Leder- und Textilindustrie</v>
          </cell>
          <cell r="T1489">
            <v>602</v>
          </cell>
          <cell r="U1489" t="str">
            <v>Papier- und Zellstoffherstellung</v>
          </cell>
          <cell r="Y1489">
            <v>44103</v>
          </cell>
        </row>
        <row r="1490">
          <cell r="A1490">
            <v>22300</v>
          </cell>
          <cell r="B1490">
            <v>11084231</v>
          </cell>
          <cell r="D1490">
            <v>1281001.8599999999</v>
          </cell>
          <cell r="E1490">
            <v>1281001.8599999999</v>
          </cell>
          <cell r="F1490">
            <v>0</v>
          </cell>
          <cell r="G1490">
            <v>100142672</v>
          </cell>
          <cell r="H1490" t="str">
            <v>SMS group GmbH</v>
          </cell>
          <cell r="I1490">
            <v>720</v>
          </cell>
          <cell r="J1490" t="str">
            <v>China</v>
          </cell>
          <cell r="K1490">
            <v>32644</v>
          </cell>
          <cell r="L1490" t="str">
            <v>Amer (Dongyang) Innovative Material Technology Co., Ltd.</v>
          </cell>
          <cell r="M1490">
            <v>44434</v>
          </cell>
          <cell r="N1490" t="str">
            <v>G + FG + G GG</v>
          </cell>
          <cell r="O1490" t="str">
            <v>Lieferung, Montage und Inbetriebnahme einer Kupferdraht-Prod uktionslinie</v>
          </cell>
          <cell r="P1490">
            <v>80601</v>
          </cell>
          <cell r="Q1490" t="str">
            <v>Maschinen für Metallerzeugnisse</v>
          </cell>
          <cell r="R1490">
            <v>8</v>
          </cell>
          <cell r="S1490" t="str">
            <v>Verarbeitende Industrie</v>
          </cell>
          <cell r="T1490">
            <v>806</v>
          </cell>
          <cell r="U1490" t="str">
            <v>Maschinenbau für die verarbeitende Industrie</v>
          </cell>
        </row>
        <row r="1491">
          <cell r="A1491">
            <v>4394</v>
          </cell>
          <cell r="B1491">
            <v>1977000</v>
          </cell>
          <cell r="D1491">
            <v>1277142</v>
          </cell>
          <cell r="E1491">
            <v>1277142</v>
          </cell>
          <cell r="F1491">
            <v>0</v>
          </cell>
          <cell r="G1491">
            <v>100125256</v>
          </cell>
          <cell r="H1491" t="str">
            <v>KRONES Aktiengesellschaft</v>
          </cell>
          <cell r="I1491">
            <v>632</v>
          </cell>
          <cell r="J1491" t="str">
            <v>Saudi Arabia</v>
          </cell>
          <cell r="K1491">
            <v>363210104</v>
          </cell>
          <cell r="L1491" t="str">
            <v>The First Address for Bottled Water Factory</v>
          </cell>
          <cell r="M1491">
            <v>43832</v>
          </cell>
          <cell r="N1491" t="str">
            <v>G/CCE</v>
          </cell>
          <cell r="O1491" t="str">
            <v>Lieferung, Montage und Inbetriebnahme einer Anlage zur Aufbe reitung von Wasser</v>
          </cell>
          <cell r="P1491">
            <v>70402</v>
          </cell>
          <cell r="Q1491" t="str">
            <v>Maschinen für das Ernährungsgewerbe</v>
          </cell>
          <cell r="R1491">
            <v>7</v>
          </cell>
          <cell r="S1491" t="str">
            <v>Agrarsektor und Nahrungsmittelindustrie</v>
          </cell>
          <cell r="T1491">
            <v>704</v>
          </cell>
          <cell r="U1491" t="str">
            <v>Maschinenbau Agrarsektor und Nahrungsmittelindustrie</v>
          </cell>
          <cell r="Y1491">
            <v>44243</v>
          </cell>
        </row>
        <row r="1492">
          <cell r="A1492">
            <v>122872900109</v>
          </cell>
          <cell r="B1492">
            <v>2635000</v>
          </cell>
          <cell r="D1492">
            <v>1383896.73</v>
          </cell>
          <cell r="E1492">
            <v>1276657.5</v>
          </cell>
          <cell r="F1492">
            <v>107239.22999999998</v>
          </cell>
          <cell r="G1492">
            <v>100344373</v>
          </cell>
          <cell r="H1492" t="str">
            <v>Reifenhäuser Blown Film GmbH &amp; Co. KG</v>
          </cell>
          <cell r="I1492">
            <v>508</v>
          </cell>
          <cell r="J1492" t="str">
            <v>Brazil</v>
          </cell>
          <cell r="K1492">
            <v>350827203</v>
          </cell>
          <cell r="L1492" t="str">
            <v>Bridge Industria de Produtos Plasticos da Amazonia Ltda.</v>
          </cell>
          <cell r="M1492">
            <v>43990</v>
          </cell>
          <cell r="N1492" t="str">
            <v>G</v>
          </cell>
          <cell r="O1492" t="str">
            <v>5 Schicht Blasfolienanlage(Herstellung von Verpackungsfolie)</v>
          </cell>
          <cell r="P1492">
            <v>80603</v>
          </cell>
          <cell r="Q1492" t="str">
            <v>Maschinen für Kunststoffindustrie</v>
          </cell>
          <cell r="R1492">
            <v>8</v>
          </cell>
          <cell r="S1492" t="str">
            <v>Verarbeitende Industrie</v>
          </cell>
          <cell r="T1492">
            <v>806</v>
          </cell>
          <cell r="U1492" t="str">
            <v>Maschinenbau für die verarbeitende Industrie</v>
          </cell>
          <cell r="Y1492">
            <v>44196</v>
          </cell>
        </row>
        <row r="1493">
          <cell r="A1493">
            <v>27080</v>
          </cell>
          <cell r="B1493">
            <v>1815000</v>
          </cell>
          <cell r="D1493">
            <v>1431907.17</v>
          </cell>
          <cell r="E1493">
            <v>1276558.42</v>
          </cell>
          <cell r="F1493">
            <v>155348.75</v>
          </cell>
          <cell r="G1493">
            <v>100101665</v>
          </cell>
          <cell r="H1493" t="str">
            <v>AKA Ausfuhrkredit-Gesellschaft mit beschränkter Haftung</v>
          </cell>
          <cell r="I1493">
            <v>640</v>
          </cell>
          <cell r="J1493" t="str">
            <v>Bahrain</v>
          </cell>
          <cell r="K1493">
            <v>36021</v>
          </cell>
          <cell r="L1493" t="str">
            <v>Nasser Abd Mohammed B.S.C. (c)</v>
          </cell>
          <cell r="M1493">
            <v>44606</v>
          </cell>
          <cell r="N1493" t="str">
            <v>FKG</v>
          </cell>
          <cell r="O1493" t="str">
            <v>Lieferung von 3 Kranen</v>
          </cell>
          <cell r="P1493">
            <v>50643</v>
          </cell>
          <cell r="Q1493" t="str">
            <v>Krane/Hebezeuge/Fördermittel</v>
          </cell>
          <cell r="R1493">
            <v>5</v>
          </cell>
          <cell r="S1493" t="str">
            <v>Transport / Infrastruktur</v>
          </cell>
          <cell r="T1493">
            <v>506</v>
          </cell>
          <cell r="U1493" t="str">
            <v>Transportmittel (ohne Flugzeug und Schiff)</v>
          </cell>
        </row>
        <row r="1494">
          <cell r="A1494">
            <v>601896900006</v>
          </cell>
          <cell r="B1494">
            <v>3137800</v>
          </cell>
          <cell r="D1494">
            <v>1305893.07</v>
          </cell>
          <cell r="E1494">
            <v>1275814.78</v>
          </cell>
          <cell r="F1494">
            <v>30078.290000000037</v>
          </cell>
          <cell r="G1494">
            <v>100601896</v>
          </cell>
          <cell r="H1494" t="str">
            <v>UBS Switzerland AG</v>
          </cell>
          <cell r="I1494">
            <v>52</v>
          </cell>
          <cell r="J1494" t="str">
            <v>Turkey</v>
          </cell>
          <cell r="K1494">
            <v>305210242</v>
          </cell>
          <cell r="L1494" t="str">
            <v>QNB Finans Finansal Kiralama A.S. (QNB Finans Leasing)</v>
          </cell>
          <cell r="M1494">
            <v>43543</v>
          </cell>
          <cell r="N1494" t="str">
            <v>FKG isol.</v>
          </cell>
          <cell r="O1494" t="str">
            <v>Exportgeschäft 1Ringspinn- und Spulmaschine und Montage der Gesamtanlage*Exporteur: Saurer Spinning Solutions GmbH, Übac h-Palenberg*Exportgeschäft 2Lieferung von 5 Kardiermaschinen *Exporteur: Trützschler GmbH&amp;Co. KG</v>
          </cell>
          <cell r="P1494">
            <v>60401</v>
          </cell>
          <cell r="Q1494" t="str">
            <v>Anlagen: Herstellung von Textilien</v>
          </cell>
          <cell r="R1494">
            <v>6</v>
          </cell>
          <cell r="S1494" t="str">
            <v>Papier-, Holz-, Leder- und Textilindustrie</v>
          </cell>
          <cell r="T1494">
            <v>604</v>
          </cell>
          <cell r="U1494" t="str">
            <v>Textil- und Lederindustrie</v>
          </cell>
        </row>
        <row r="1495">
          <cell r="A1495">
            <v>355239900036</v>
          </cell>
          <cell r="B1495">
            <v>1984000</v>
          </cell>
          <cell r="D1495">
            <v>1396603.65</v>
          </cell>
          <cell r="E1495">
            <v>1272240</v>
          </cell>
          <cell r="F1495">
            <v>124363.64999999991</v>
          </cell>
          <cell r="G1495">
            <v>100355239</v>
          </cell>
          <cell r="H1495" t="str">
            <v>Bobst Bielefeld GmbH</v>
          </cell>
          <cell r="I1495">
            <v>632</v>
          </cell>
          <cell r="J1495" t="str">
            <v>Saudi Arabia</v>
          </cell>
          <cell r="K1495">
            <v>363210055</v>
          </cell>
          <cell r="L1495" t="str">
            <v>Rema Factory for Plastic Products</v>
          </cell>
          <cell r="M1495">
            <v>43861</v>
          </cell>
          <cell r="N1495" t="str">
            <v>FG + G</v>
          </cell>
          <cell r="O1495" t="str">
            <v>Flexodruckmaschine zum Bedrucken flexibler Verpackungen</v>
          </cell>
          <cell r="P1495">
            <v>60503</v>
          </cell>
          <cell r="Q1495" t="str">
            <v>Druckmaschinen</v>
          </cell>
          <cell r="R1495">
            <v>6</v>
          </cell>
          <cell r="S1495" t="str">
            <v>Papier-, Holz-, Leder- und Textilindustrie</v>
          </cell>
          <cell r="T1495">
            <v>605</v>
          </cell>
          <cell r="U1495" t="str">
            <v>Maschinenbau Papier-, Holz-, Leder- und Textilindustrie</v>
          </cell>
          <cell r="Y1495">
            <v>44440</v>
          </cell>
        </row>
        <row r="1496">
          <cell r="A1496">
            <v>600243900088</v>
          </cell>
          <cell r="B1496">
            <v>42288985</v>
          </cell>
          <cell r="D1496">
            <v>1293282.08</v>
          </cell>
          <cell r="E1496">
            <v>1268012.97</v>
          </cell>
          <cell r="F1496">
            <v>25269.110000000102</v>
          </cell>
          <cell r="G1496">
            <v>100600243</v>
          </cell>
          <cell r="H1496" t="str">
            <v>Citibank N.A., London Branch</v>
          </cell>
          <cell r="I1496">
            <v>688</v>
          </cell>
          <cell r="J1496" t="str">
            <v>Vietnam</v>
          </cell>
          <cell r="K1496">
            <v>368809088</v>
          </cell>
          <cell r="L1496" t="str">
            <v>Vietnam Airlines JSC</v>
          </cell>
          <cell r="M1496">
            <v>40976</v>
          </cell>
          <cell r="N1496" t="str">
            <v>ABG Darlehen</v>
          </cell>
          <cell r="O1496" t="str">
            <v>1 Airbus A321-200 mit IAE-Triebwerken (MSN 4863)</v>
          </cell>
          <cell r="P1496">
            <v>50621</v>
          </cell>
          <cell r="Q1496" t="str">
            <v>Airbusse</v>
          </cell>
          <cell r="R1496">
            <v>5</v>
          </cell>
          <cell r="S1496" t="str">
            <v>Transport / Infrastruktur</v>
          </cell>
          <cell r="T1496">
            <v>506</v>
          </cell>
          <cell r="U1496" t="str">
            <v>Flugzeuge</v>
          </cell>
        </row>
        <row r="1497">
          <cell r="A1497">
            <v>170908901262</v>
          </cell>
          <cell r="B1497">
            <v>8434127</v>
          </cell>
          <cell r="D1497">
            <v>1361499.92</v>
          </cell>
          <cell r="E1497">
            <v>1260648.08</v>
          </cell>
          <cell r="F1497">
            <v>100851.83999999985</v>
          </cell>
          <cell r="G1497">
            <v>100170908</v>
          </cell>
          <cell r="H1497" t="str">
            <v>COMMERZBANK Aktiengesellschaft</v>
          </cell>
          <cell r="I1497">
            <v>81</v>
          </cell>
          <cell r="J1497" t="str">
            <v>Russia</v>
          </cell>
          <cell r="K1497">
            <v>308116500</v>
          </cell>
          <cell r="L1497" t="str">
            <v>International Limited Liability Company SUEK Ltd.</v>
          </cell>
          <cell r="M1497">
            <v>42893</v>
          </cell>
          <cell r="N1497" t="str">
            <v>FKG isol.</v>
          </cell>
          <cell r="O1497" t="str">
            <v>Strebförderer für den Kohleabbau*Exporteur: Caterpillar Glob al Mining Europe GmbH, Lünen</v>
          </cell>
          <cell r="P1497">
            <v>10101</v>
          </cell>
          <cell r="Q1497" t="str">
            <v>Anlagen: Abbau von Kohle</v>
          </cell>
          <cell r="R1497">
            <v>1</v>
          </cell>
          <cell r="S1497" t="str">
            <v>Bergbau, inkl. Verarbeitung</v>
          </cell>
          <cell r="T1497">
            <v>101</v>
          </cell>
          <cell r="U1497" t="str">
            <v>Bergbau untertage</v>
          </cell>
        </row>
        <row r="1498">
          <cell r="A1498">
            <v>170908901159</v>
          </cell>
          <cell r="B1498">
            <v>8320000</v>
          </cell>
          <cell r="D1498">
            <v>1359036.75</v>
          </cell>
          <cell r="E1498">
            <v>1256294.25</v>
          </cell>
          <cell r="F1498">
            <v>102742.5</v>
          </cell>
          <cell r="G1498">
            <v>100170908</v>
          </cell>
          <cell r="H1498" t="str">
            <v>COMMERZBANK Aktiengesellschaft</v>
          </cell>
          <cell r="I1498">
            <v>352</v>
          </cell>
          <cell r="J1498" t="str">
            <v>Tanzania</v>
          </cell>
          <cell r="K1498">
            <v>335201450</v>
          </cell>
          <cell r="L1498" t="str">
            <v>Jambo Food Products Limited</v>
          </cell>
          <cell r="M1498">
            <v>42276</v>
          </cell>
          <cell r="N1498" t="str">
            <v>FKG</v>
          </cell>
          <cell r="O1498" t="str">
            <v>Eine Abfüllanlage für CSD, Säfte und WasserLieferung, Montag e und Inbetriebnahme</v>
          </cell>
          <cell r="P1498">
            <v>70205</v>
          </cell>
          <cell r="Q1498" t="str">
            <v>Anlagen: Herstellung von Getränken</v>
          </cell>
          <cell r="R1498">
            <v>7</v>
          </cell>
          <cell r="S1498" t="str">
            <v>Agrarsektor und Nahrungsmittelindustrie</v>
          </cell>
          <cell r="T1498">
            <v>702</v>
          </cell>
          <cell r="U1498" t="str">
            <v>Anlagen zur Nahrungsmittelverarbeitung</v>
          </cell>
        </row>
        <row r="1499">
          <cell r="A1499">
            <v>125256900400</v>
          </cell>
          <cell r="B1499">
            <v>3300000</v>
          </cell>
          <cell r="D1499">
            <v>1254000</v>
          </cell>
          <cell r="E1499">
            <v>1254000</v>
          </cell>
          <cell r="F1499">
            <v>0</v>
          </cell>
          <cell r="G1499">
            <v>100125256</v>
          </cell>
          <cell r="H1499" t="str">
            <v>KRONES Aktiengesellschaft</v>
          </cell>
          <cell r="I1499">
            <v>220</v>
          </cell>
          <cell r="J1499" t="str">
            <v>Egypt</v>
          </cell>
          <cell r="K1499">
            <v>322005843</v>
          </cell>
          <cell r="L1499" t="str">
            <v>Hayat Company for Industrialization &amp; Development (HCID, CR 7137)</v>
          </cell>
          <cell r="M1499">
            <v>43872</v>
          </cell>
          <cell r="N1499" t="str">
            <v>G</v>
          </cell>
          <cell r="O1499" t="str">
            <v>Anlage zur Abfüllung von Wasser + Blasmaschine zur Herstell- und von PET-Flaschen. Lieferung, Montage und Inbetriebnahme</v>
          </cell>
          <cell r="P1499">
            <v>70402</v>
          </cell>
          <cell r="Q1499" t="str">
            <v>Maschinen für das Ernährungsgewerbe</v>
          </cell>
          <cell r="R1499">
            <v>7</v>
          </cell>
          <cell r="S1499" t="str">
            <v>Agrarsektor und Nahrungsmittelindustrie</v>
          </cell>
          <cell r="T1499">
            <v>704</v>
          </cell>
          <cell r="U1499" t="str">
            <v>Maschinenbau Agrarsektor und Nahrungsmittelindustrie</v>
          </cell>
          <cell r="Y1499">
            <v>43982</v>
          </cell>
        </row>
        <row r="1500">
          <cell r="A1500">
            <v>101665906573</v>
          </cell>
          <cell r="B1500">
            <v>5500000</v>
          </cell>
          <cell r="D1500">
            <v>1376638.1700000002</v>
          </cell>
          <cell r="E1500">
            <v>1251489.2600000002</v>
          </cell>
          <cell r="F1500">
            <v>125148.90999999992</v>
          </cell>
          <cell r="G1500">
            <v>100101665</v>
          </cell>
          <cell r="H1500" t="str">
            <v>AKA Ausfuhrkredit-Gesellschaft mit beschränkter Haftung</v>
          </cell>
          <cell r="I1500">
            <v>86</v>
          </cell>
          <cell r="J1500" t="str">
            <v>Belarus</v>
          </cell>
          <cell r="K1500">
            <v>308600241</v>
          </cell>
          <cell r="L1500" t="str">
            <v>Belgazprombank (Belorussian-Russian "Belgazprombank" Joint Stock)</v>
          </cell>
          <cell r="M1500">
            <v>42717</v>
          </cell>
          <cell r="N1500" t="str">
            <v>FKG</v>
          </cell>
          <cell r="O1500" t="str">
            <v>Wasserstoff-Druckwechseladsorptionsanlage</v>
          </cell>
          <cell r="P1500">
            <v>20401</v>
          </cell>
          <cell r="Q1500" t="str">
            <v>Raffinerien</v>
          </cell>
          <cell r="R1500">
            <v>2</v>
          </cell>
          <cell r="S1500" t="str">
            <v>Erdöl- und Erdgasförderung inkl. Verarbeitung</v>
          </cell>
          <cell r="T1500">
            <v>204</v>
          </cell>
          <cell r="U1500" t="str">
            <v>Erdölverarbeitung</v>
          </cell>
        </row>
        <row r="1501">
          <cell r="A1501">
            <v>125256900384</v>
          </cell>
          <cell r="B1501">
            <v>3090000</v>
          </cell>
          <cell r="D1501">
            <v>1316204.8700000001</v>
          </cell>
          <cell r="E1501">
            <v>1247587.5</v>
          </cell>
          <cell r="F1501">
            <v>68617.370000000112</v>
          </cell>
          <cell r="G1501">
            <v>100125256</v>
          </cell>
          <cell r="H1501" t="str">
            <v>KRONES Aktiengesellschaft</v>
          </cell>
          <cell r="I1501">
            <v>50</v>
          </cell>
          <cell r="J1501" t="str">
            <v>Greece</v>
          </cell>
          <cell r="K1501">
            <v>305017611</v>
          </cell>
          <cell r="L1501" t="str">
            <v>Nera Kritis SA</v>
          </cell>
          <cell r="M1501">
            <v>43530</v>
          </cell>
          <cell r="N1501" t="str">
            <v>G</v>
          </cell>
          <cell r="O1501" t="str">
            <v>Anlage zur Abfüllung von Wasser in PET-FlaschenLieferung, Mo ntage und Inbetriebnahme</v>
          </cell>
          <cell r="P1501">
            <v>70205</v>
          </cell>
          <cell r="Q1501" t="str">
            <v>Anlagen: Herstellung von Getränken</v>
          </cell>
          <cell r="R1501">
            <v>7</v>
          </cell>
          <cell r="S1501" t="str">
            <v>Agrarsektor und Nahrungsmittelindustrie</v>
          </cell>
          <cell r="T1501">
            <v>702</v>
          </cell>
          <cell r="U1501" t="str">
            <v>Anlagen zur Nahrungsmittelverarbeitung</v>
          </cell>
          <cell r="Y1501">
            <v>43642</v>
          </cell>
        </row>
        <row r="1502">
          <cell r="A1502">
            <v>17692</v>
          </cell>
          <cell r="B1502">
            <v>11081160</v>
          </cell>
          <cell r="D1502">
            <v>1245349.25</v>
          </cell>
          <cell r="E1502">
            <v>1245349.25</v>
          </cell>
          <cell r="F1502">
            <v>0</v>
          </cell>
          <cell r="G1502">
            <v>100142672</v>
          </cell>
          <cell r="H1502" t="str">
            <v>SMS group GmbH</v>
          </cell>
          <cell r="I1502">
            <v>720</v>
          </cell>
          <cell r="J1502" t="str">
            <v>China</v>
          </cell>
          <cell r="K1502">
            <v>28121</v>
          </cell>
          <cell r="L1502" t="str">
            <v>Huizhou Bowei New Material Co. Ltd.</v>
          </cell>
          <cell r="M1502">
            <v>44277</v>
          </cell>
          <cell r="N1502" t="str">
            <v>G + FG + G GG</v>
          </cell>
          <cell r="O1502" t="str">
            <v>Lieferung, Montage und Inbetriebnahme einer Kupferdraht-Prod uktionslinie</v>
          </cell>
          <cell r="P1502">
            <v>80601</v>
          </cell>
          <cell r="Q1502" t="str">
            <v>Maschinen für Metallerzeugnisse</v>
          </cell>
          <cell r="R1502">
            <v>8</v>
          </cell>
          <cell r="S1502" t="str">
            <v>Verarbeitende Industrie</v>
          </cell>
          <cell r="T1502">
            <v>806</v>
          </cell>
          <cell r="U1502" t="str">
            <v>Maschinenbau für die verarbeitende Industrie</v>
          </cell>
        </row>
        <row r="1503">
          <cell r="A1503">
            <v>14553</v>
          </cell>
          <cell r="B1503">
            <v>1820000</v>
          </cell>
          <cell r="D1503">
            <v>1383753.76</v>
          </cell>
          <cell r="E1503">
            <v>1244880</v>
          </cell>
          <cell r="F1503">
            <v>138873.76</v>
          </cell>
          <cell r="G1503">
            <v>100100833</v>
          </cell>
          <cell r="H1503" t="str">
            <v>HOSOKAWA ALPINE Aktiengesellschaft</v>
          </cell>
          <cell r="I1503">
            <v>700</v>
          </cell>
          <cell r="J1503" t="str">
            <v>Indonesia</v>
          </cell>
          <cell r="K1503">
            <v>24976</v>
          </cell>
          <cell r="L1503" t="str">
            <v>PT. Nusa Eka Winapratama</v>
          </cell>
          <cell r="M1503">
            <v>44238</v>
          </cell>
          <cell r="N1503" t="str">
            <v>G</v>
          </cell>
          <cell r="O1503" t="str">
            <v>Folienblasanlage für die Herstellung von Folien</v>
          </cell>
          <cell r="P1503">
            <v>80303</v>
          </cell>
          <cell r="Q1503" t="str">
            <v>Kunststoffprodukte</v>
          </cell>
          <cell r="R1503">
            <v>8</v>
          </cell>
          <cell r="S1503" t="str">
            <v>Verarbeitende Industrie</v>
          </cell>
          <cell r="T1503">
            <v>803</v>
          </cell>
          <cell r="U1503" t="str">
            <v>Kunststoffindustrie</v>
          </cell>
          <cell r="Y1503">
            <v>44804</v>
          </cell>
        </row>
        <row r="1504">
          <cell r="A1504">
            <v>1188</v>
          </cell>
          <cell r="B1504">
            <v>1961200</v>
          </cell>
          <cell r="D1504">
            <v>1427513.48</v>
          </cell>
          <cell r="E1504">
            <v>1242093.32</v>
          </cell>
          <cell r="F1504">
            <v>185420.15999999992</v>
          </cell>
          <cell r="G1504">
            <v>100240456</v>
          </cell>
          <cell r="H1504" t="str">
            <v>MAN Truck &amp; Bus SE</v>
          </cell>
          <cell r="I1504">
            <v>272</v>
          </cell>
          <cell r="J1504" t="str">
            <v>Ivory Coast</v>
          </cell>
          <cell r="K1504">
            <v>11178</v>
          </cell>
          <cell r="L1504" t="str">
            <v>Société Beldal</v>
          </cell>
          <cell r="M1504">
            <v>44328</v>
          </cell>
          <cell r="N1504" t="str">
            <v>G</v>
          </cell>
          <cell r="O1504" t="str">
            <v>22 LKW-Sattelzugmaschinen</v>
          </cell>
          <cell r="P1504">
            <v>50601</v>
          </cell>
          <cell r="Q1504" t="str">
            <v>Lastkraftwagen</v>
          </cell>
          <cell r="R1504">
            <v>5</v>
          </cell>
          <cell r="S1504" t="str">
            <v>Transport / Infrastruktur</v>
          </cell>
          <cell r="T1504">
            <v>506</v>
          </cell>
          <cell r="U1504" t="str">
            <v>Transportmittel (ohne Flugzeug und Schiff)</v>
          </cell>
        </row>
        <row r="1505">
          <cell r="A1505">
            <v>16730</v>
          </cell>
          <cell r="B1505">
            <v>2195200</v>
          </cell>
          <cell r="D1505">
            <v>1352512.2999999998</v>
          </cell>
          <cell r="E1505">
            <v>1240836.7999999998</v>
          </cell>
          <cell r="F1505">
            <v>111675.5</v>
          </cell>
          <cell r="G1505">
            <v>100384085</v>
          </cell>
          <cell r="H1505" t="str">
            <v>Saurer Spinning Solutions GmbH &amp; Co. KG</v>
          </cell>
          <cell r="I1505">
            <v>720</v>
          </cell>
          <cell r="J1505" t="str">
            <v>China</v>
          </cell>
          <cell r="K1505">
            <v>372011753</v>
          </cell>
          <cell r="L1505" t="str">
            <v>Kaifeng Xinwang Cotton Co., Ltd.</v>
          </cell>
          <cell r="M1505">
            <v>44237</v>
          </cell>
          <cell r="N1505" t="str">
            <v>G</v>
          </cell>
          <cell r="O1505" t="str">
            <v>Neuinvestition über 14 automatische Spulmaschinen Autoconer D inkl. Montage</v>
          </cell>
          <cell r="P1505">
            <v>60505</v>
          </cell>
          <cell r="Q1505" t="str">
            <v>Textilmaschinen</v>
          </cell>
          <cell r="R1505">
            <v>6</v>
          </cell>
          <cell r="S1505" t="str">
            <v>Papier-, Holz-, Leder- und Textilindustrie</v>
          </cell>
          <cell r="T1505">
            <v>605</v>
          </cell>
          <cell r="U1505" t="str">
            <v>Maschinenbau Papier-, Holz-, Leder- und Textilindustrie</v>
          </cell>
          <cell r="Y1505">
            <v>44530</v>
          </cell>
        </row>
        <row r="1506">
          <cell r="A1506">
            <v>12397</v>
          </cell>
          <cell r="B1506">
            <v>2683031</v>
          </cell>
          <cell r="D1506">
            <v>1271879.3999999999</v>
          </cell>
          <cell r="E1506">
            <v>1238027.17</v>
          </cell>
          <cell r="F1506">
            <v>33852.229999999981</v>
          </cell>
          <cell r="G1506">
            <v>100149073</v>
          </cell>
          <cell r="H1506" t="str">
            <v>Windmöller &amp; Hölscher KG</v>
          </cell>
          <cell r="I1506">
            <v>346</v>
          </cell>
          <cell r="J1506" t="str">
            <v>Kenya</v>
          </cell>
          <cell r="K1506">
            <v>22788</v>
          </cell>
          <cell r="L1506" t="str">
            <v>Taifa Packaging Limited</v>
          </cell>
          <cell r="M1506">
            <v>44902</v>
          </cell>
          <cell r="N1506" t="str">
            <v>G</v>
          </cell>
          <cell r="O1506" t="str">
            <v>Lieferung, Montage und Inbetriebnahme einer Flexodruckmaschi ne und einer Papierbeutelmaschine</v>
          </cell>
          <cell r="P1506">
            <v>80605</v>
          </cell>
          <cell r="Q1506" t="str">
            <v>Verpackungsmaschinen</v>
          </cell>
          <cell r="R1506">
            <v>8</v>
          </cell>
          <cell r="S1506" t="str">
            <v>Verarbeitende Industrie</v>
          </cell>
          <cell r="T1506">
            <v>806</v>
          </cell>
          <cell r="U1506" t="str">
            <v>Maschinenbau für die verarbeitende Industrie</v>
          </cell>
          <cell r="Y1506">
            <v>44377</v>
          </cell>
        </row>
        <row r="1507">
          <cell r="A1507">
            <v>25256</v>
          </cell>
          <cell r="B1507">
            <v>1826150</v>
          </cell>
          <cell r="D1507">
            <v>1365162.13</v>
          </cell>
          <cell r="E1507">
            <v>1233812.5</v>
          </cell>
          <cell r="F1507">
            <v>131349.62999999989</v>
          </cell>
          <cell r="G1507">
            <v>100149073</v>
          </cell>
          <cell r="H1507" t="str">
            <v>Windmöller &amp; Hölscher KG</v>
          </cell>
          <cell r="I1507">
            <v>720</v>
          </cell>
          <cell r="J1507" t="str">
            <v>China</v>
          </cell>
          <cell r="K1507">
            <v>35472</v>
          </cell>
          <cell r="L1507" t="str">
            <v>Sichuan Hui Li Industry Co., Ltd.</v>
          </cell>
          <cell r="M1507">
            <v>44629</v>
          </cell>
          <cell r="N1507" t="str">
            <v>G</v>
          </cell>
          <cell r="O1507" t="str">
            <v>Lieferung einer 3-Schicht-Blasfolienanlage inkl. Leistungen</v>
          </cell>
          <cell r="P1507">
            <v>80605</v>
          </cell>
          <cell r="Q1507" t="str">
            <v>Verpackungsmaschinen</v>
          </cell>
          <cell r="R1507">
            <v>8</v>
          </cell>
          <cell r="S1507" t="str">
            <v>Verarbeitende Industrie</v>
          </cell>
          <cell r="T1507">
            <v>806</v>
          </cell>
          <cell r="U1507" t="str">
            <v>Maschinenbau für die verarbeitende Industrie</v>
          </cell>
          <cell r="Y1507">
            <v>44835</v>
          </cell>
        </row>
        <row r="1508">
          <cell r="A1508">
            <v>19176</v>
          </cell>
          <cell r="B1508">
            <v>11081160</v>
          </cell>
          <cell r="D1508">
            <v>1232646.75</v>
          </cell>
          <cell r="E1508">
            <v>1232646.75</v>
          </cell>
          <cell r="F1508">
            <v>0</v>
          </cell>
          <cell r="G1508">
            <v>100142672</v>
          </cell>
          <cell r="H1508" t="str">
            <v>SMS group GmbH</v>
          </cell>
          <cell r="I1508">
            <v>720</v>
          </cell>
          <cell r="J1508" t="str">
            <v>China</v>
          </cell>
          <cell r="K1508">
            <v>34275</v>
          </cell>
          <cell r="L1508" t="str">
            <v>Shenzhen Zhengwei (Group) Co., Ltd.</v>
          </cell>
          <cell r="M1508">
            <v>44295</v>
          </cell>
          <cell r="N1508" t="str">
            <v>G + FG + G GG</v>
          </cell>
          <cell r="O1508" t="str">
            <v>Lieferung, Montage und Inbetriebnahme einer Kupferdraht-Prod uktionslinie</v>
          </cell>
          <cell r="P1508">
            <v>80601</v>
          </cell>
          <cell r="Q1508" t="str">
            <v>Maschinen für Metallerzeugnisse</v>
          </cell>
          <cell r="R1508">
            <v>8</v>
          </cell>
          <cell r="S1508" t="str">
            <v>Verarbeitende Industrie</v>
          </cell>
          <cell r="T1508">
            <v>806</v>
          </cell>
          <cell r="U1508" t="str">
            <v>Maschinenbau für die verarbeitende Industrie</v>
          </cell>
        </row>
        <row r="1509">
          <cell r="A1509">
            <v>2294</v>
          </cell>
          <cell r="B1509">
            <v>3051024</v>
          </cell>
          <cell r="D1509">
            <v>1315001</v>
          </cell>
          <cell r="E1509">
            <v>1231850.95</v>
          </cell>
          <cell r="F1509">
            <v>83150.050000000047</v>
          </cell>
          <cell r="G1509">
            <v>100384085</v>
          </cell>
          <cell r="H1509" t="str">
            <v>Saurer Spinning Solutions GmbH &amp; Co. KG</v>
          </cell>
          <cell r="I1509">
            <v>720</v>
          </cell>
          <cell r="J1509" t="str">
            <v>China</v>
          </cell>
          <cell r="K1509">
            <v>12239</v>
          </cell>
          <cell r="L1509" t="str">
            <v>Xinjiang Ruize Textile Co. LTD.</v>
          </cell>
          <cell r="M1509">
            <v>43949</v>
          </cell>
          <cell r="N1509" t="str">
            <v>G</v>
          </cell>
          <cell r="O1509" t="str">
            <v>Lieferung von 17 automatischen Spulmaschinen inkl. Montage s owie einem Senses Mill Management</v>
          </cell>
          <cell r="P1509">
            <v>60505</v>
          </cell>
          <cell r="Q1509" t="str">
            <v>Textilmaschinen</v>
          </cell>
          <cell r="R1509">
            <v>6</v>
          </cell>
          <cell r="S1509" t="str">
            <v>Papier-, Holz-, Leder- und Textilindustrie</v>
          </cell>
          <cell r="T1509">
            <v>605</v>
          </cell>
          <cell r="U1509" t="str">
            <v>Maschinenbau Papier-, Holz-, Leder- und Textilindustrie</v>
          </cell>
          <cell r="Y1509">
            <v>44105</v>
          </cell>
        </row>
        <row r="1510">
          <cell r="A1510">
            <v>320477900186</v>
          </cell>
          <cell r="B1510">
            <v>9708512</v>
          </cell>
          <cell r="D1510">
            <v>1319150.9900000002</v>
          </cell>
          <cell r="E1510">
            <v>1231228.6100000001</v>
          </cell>
          <cell r="F1510">
            <v>87922.380000000121</v>
          </cell>
          <cell r="G1510">
            <v>100320477</v>
          </cell>
          <cell r="H1510" t="str">
            <v>BPIFRANCE ASSURANCE EXPORT</v>
          </cell>
          <cell r="I1510">
            <v>400</v>
          </cell>
          <cell r="J1510" t="str">
            <v>United States</v>
          </cell>
          <cell r="K1510">
            <v>340018502</v>
          </cell>
          <cell r="L1510" t="str">
            <v>Aviation Capital Group LLC (ACG), a Delaware LLC</v>
          </cell>
          <cell r="M1510">
            <v>41694</v>
          </cell>
          <cell r="N1510" t="str">
            <v>ABG Darlehen</v>
          </cell>
          <cell r="O1510" t="str">
            <v>1 Airbus A319-115 Fz.(MSN 5193) mit CFMI Triebwerken</v>
          </cell>
          <cell r="P1510">
            <v>50621</v>
          </cell>
          <cell r="Q1510" t="str">
            <v>Airbusse</v>
          </cell>
          <cell r="R1510">
            <v>5</v>
          </cell>
          <cell r="S1510" t="str">
            <v>Transport / Infrastruktur</v>
          </cell>
          <cell r="T1510">
            <v>506</v>
          </cell>
          <cell r="U1510" t="str">
            <v>Flugzeuge</v>
          </cell>
        </row>
        <row r="1511">
          <cell r="A1511">
            <v>149073900362</v>
          </cell>
          <cell r="B1511">
            <v>3726000</v>
          </cell>
          <cell r="D1511">
            <v>1305046.73</v>
          </cell>
          <cell r="E1511">
            <v>1225614.07</v>
          </cell>
          <cell r="F1511">
            <v>79432.659999999916</v>
          </cell>
          <cell r="G1511">
            <v>100149073</v>
          </cell>
          <cell r="H1511" t="str">
            <v>Windmöller &amp; Hölscher KG</v>
          </cell>
          <cell r="I1511">
            <v>220</v>
          </cell>
          <cell r="J1511" t="str">
            <v>Egypt</v>
          </cell>
          <cell r="K1511">
            <v>322005347</v>
          </cell>
          <cell r="L1511" t="str">
            <v>Al Quds Corporation for Plastic</v>
          </cell>
          <cell r="M1511">
            <v>43847</v>
          </cell>
          <cell r="N1511" t="str">
            <v>G</v>
          </cell>
          <cell r="O1511" t="str">
            <v>Lieferung, Montage und Inbetriebnahme einerExtrusionsmaschin e und Rollenschneider</v>
          </cell>
          <cell r="P1511">
            <v>80605</v>
          </cell>
          <cell r="Q1511" t="str">
            <v>Verpackungsmaschinen</v>
          </cell>
          <cell r="R1511">
            <v>8</v>
          </cell>
          <cell r="S1511" t="str">
            <v>Verarbeitende Industrie</v>
          </cell>
          <cell r="T1511">
            <v>806</v>
          </cell>
          <cell r="U1511" t="str">
            <v>Maschinenbau für die verarbeitende Industrie</v>
          </cell>
          <cell r="Y1511">
            <v>44153</v>
          </cell>
        </row>
        <row r="1512">
          <cell r="A1512">
            <v>26674</v>
          </cell>
          <cell r="B1512">
            <v>1516000</v>
          </cell>
          <cell r="D1512">
            <v>1349782.8</v>
          </cell>
          <cell r="E1512">
            <v>1224170</v>
          </cell>
          <cell r="F1512">
            <v>125612.80000000005</v>
          </cell>
          <cell r="G1512">
            <v>100201025</v>
          </cell>
          <cell r="H1512" t="str">
            <v>battenfeld-cincinnati Germany GmbH</v>
          </cell>
          <cell r="I1512">
            <v>504</v>
          </cell>
          <cell r="J1512" t="str">
            <v>Peru</v>
          </cell>
          <cell r="K1512">
            <v>350407825</v>
          </cell>
          <cell r="L1512" t="str">
            <v>San Miguel Industrias Pet S.A. (RUC 20513320915)</v>
          </cell>
          <cell r="M1512">
            <v>44680</v>
          </cell>
          <cell r="N1512" t="str">
            <v>G</v>
          </cell>
          <cell r="O1512" t="str">
            <v>Lieferung einer Extrusionslinie inklusive Leistungen</v>
          </cell>
          <cell r="P1512">
            <v>80603</v>
          </cell>
          <cell r="Q1512" t="str">
            <v>Maschinen für Kunststoffindustrie</v>
          </cell>
          <cell r="R1512">
            <v>8</v>
          </cell>
          <cell r="S1512" t="str">
            <v>Verarbeitende Industrie</v>
          </cell>
          <cell r="T1512">
            <v>806</v>
          </cell>
          <cell r="U1512" t="str">
            <v>Maschinenbau für die verarbeitende Industrie</v>
          </cell>
        </row>
        <row r="1513">
          <cell r="A1513">
            <v>101665906584</v>
          </cell>
          <cell r="B1513">
            <v>5147100</v>
          </cell>
          <cell r="D1513">
            <v>1309525.8999999999</v>
          </cell>
          <cell r="E1513">
            <v>1220427.5199999998</v>
          </cell>
          <cell r="F1513">
            <v>89098.380000000121</v>
          </cell>
          <cell r="G1513">
            <v>100101665</v>
          </cell>
          <cell r="H1513" t="str">
            <v>AKA Ausfuhrkredit-Gesellschaft mit beschränkter Haftung</v>
          </cell>
          <cell r="I1513">
            <v>700</v>
          </cell>
          <cell r="J1513" t="str">
            <v>Indonesia</v>
          </cell>
          <cell r="K1513">
            <v>370005777</v>
          </cell>
          <cell r="L1513" t="str">
            <v>PT Gunung Raja Paksi TBK</v>
          </cell>
          <cell r="M1513">
            <v>43025</v>
          </cell>
          <cell r="N1513" t="str">
            <v>FKG</v>
          </cell>
          <cell r="O1513" t="str">
            <v>1 Pfannenofen + Ersatzteile für die Brammenstranggießanlage+  das Kaltwalzwerk zzgl. Leistungen</v>
          </cell>
          <cell r="P1513">
            <v>80104</v>
          </cell>
          <cell r="Q1513" t="str">
            <v>Kaltwalzwerke</v>
          </cell>
          <cell r="R1513">
            <v>8</v>
          </cell>
          <cell r="S1513" t="str">
            <v>Verarbeitende Industrie</v>
          </cell>
          <cell r="T1513">
            <v>801</v>
          </cell>
          <cell r="U1513" t="str">
            <v>Metallindustrie</v>
          </cell>
        </row>
        <row r="1514">
          <cell r="A1514">
            <v>125256900342</v>
          </cell>
          <cell r="B1514">
            <v>6544000</v>
          </cell>
          <cell r="D1514">
            <v>1212257</v>
          </cell>
          <cell r="E1514">
            <v>1212257</v>
          </cell>
          <cell r="F1514">
            <v>0</v>
          </cell>
          <cell r="G1514">
            <v>100125256</v>
          </cell>
          <cell r="H1514" t="str">
            <v>KRONES Aktiengesellschaft</v>
          </cell>
          <cell r="I1514">
            <v>632</v>
          </cell>
          <cell r="J1514" t="str">
            <v>Saudi Arabia</v>
          </cell>
          <cell r="K1514">
            <v>363208850</v>
          </cell>
          <cell r="L1514" t="str">
            <v>Faisal Hadi Madkhali for Bottled Water Factory</v>
          </cell>
          <cell r="M1514">
            <v>42867</v>
          </cell>
          <cell r="N1514" t="str">
            <v>G</v>
          </cell>
          <cell r="O1514" t="str">
            <v>2 Anlagen zur Abfüllung von Mineralwasser-Lieferung und Inst allation</v>
          </cell>
          <cell r="P1514">
            <v>70205</v>
          </cell>
          <cell r="Q1514" t="str">
            <v>Anlagen: Herstellung von Getränken</v>
          </cell>
          <cell r="R1514">
            <v>7</v>
          </cell>
          <cell r="S1514" t="str">
            <v>Agrarsektor und Nahrungsmittelindustrie</v>
          </cell>
          <cell r="T1514">
            <v>702</v>
          </cell>
          <cell r="U1514" t="str">
            <v>Anlagen zur Nahrungsmittelverarbeitung</v>
          </cell>
          <cell r="Y1514">
            <v>43982</v>
          </cell>
        </row>
        <row r="1515">
          <cell r="A1515">
            <v>356793900038</v>
          </cell>
          <cell r="B1515">
            <v>4034494</v>
          </cell>
          <cell r="D1515">
            <v>1502921.08</v>
          </cell>
          <cell r="E1515">
            <v>1212033.1400000001</v>
          </cell>
          <cell r="F1515">
            <v>290887.93999999994</v>
          </cell>
          <cell r="G1515">
            <v>100356793</v>
          </cell>
          <cell r="H1515" t="str">
            <v>ING Bank, eine Niederlassung der ING-DiBa AG</v>
          </cell>
          <cell r="I1515">
            <v>52</v>
          </cell>
          <cell r="J1515" t="str">
            <v>Turkey</v>
          </cell>
          <cell r="K1515">
            <v>305220747</v>
          </cell>
          <cell r="L1515" t="str">
            <v>Ütopya Elektrik Üretim Sanayi ve Ticaret A.S.</v>
          </cell>
          <cell r="M1515">
            <v>41316</v>
          </cell>
          <cell r="N1515" t="str">
            <v>FKG isol.</v>
          </cell>
          <cell r="O1515" t="str">
            <v>2 Windkraftanlagen zur Erweiterung des Bergama Windparks*Exp orteur: GE Wind Energy GmbH, Salzbergen.</v>
          </cell>
          <cell r="P1515">
            <v>40103</v>
          </cell>
          <cell r="Q1515" t="str">
            <v>Windkraft</v>
          </cell>
          <cell r="R1515">
            <v>4</v>
          </cell>
          <cell r="S1515" t="str">
            <v>Energie</v>
          </cell>
          <cell r="T1515">
            <v>401</v>
          </cell>
          <cell r="U1515" t="str">
            <v>Erneuerbare Energien</v>
          </cell>
        </row>
        <row r="1516">
          <cell r="A1516">
            <v>31202</v>
          </cell>
          <cell r="B1516">
            <v>1267875</v>
          </cell>
          <cell r="D1516">
            <v>1204481.25</v>
          </cell>
          <cell r="E1516">
            <v>1204481.25</v>
          </cell>
          <cell r="F1516">
            <v>0</v>
          </cell>
          <cell r="G1516">
            <v>19839</v>
          </cell>
          <cell r="H1516" t="str">
            <v>Evoqua Water Technologies GmbH</v>
          </cell>
          <cell r="I1516">
            <v>236</v>
          </cell>
          <cell r="J1516" t="str">
            <v>Burkina Faso</v>
          </cell>
          <cell r="K1516">
            <v>20343</v>
          </cell>
          <cell r="L1516" t="str">
            <v>Faso General Technologie SARL (FGT), (RC: BF OUA 2018 M 7774)</v>
          </cell>
          <cell r="M1516">
            <v>44761</v>
          </cell>
          <cell r="N1516" t="str">
            <v>G</v>
          </cell>
          <cell r="O1516" t="str">
            <v>Lieferung einer Anlage zur Wasseraufbereitung</v>
          </cell>
          <cell r="P1516">
            <v>50806</v>
          </cell>
          <cell r="Q1516" t="str">
            <v>Wasseraufbereitungsanlagen</v>
          </cell>
          <cell r="R1516">
            <v>5</v>
          </cell>
          <cell r="S1516" t="str">
            <v>Transport / Infrastruktur</v>
          </cell>
          <cell r="T1516">
            <v>508</v>
          </cell>
          <cell r="U1516" t="str">
            <v>Wasserwirtschaft</v>
          </cell>
          <cell r="V1516" t="str">
            <v>V99.01.01.</v>
          </cell>
          <cell r="W1516" t="str">
            <v>Keine der genannten bzw.nicht zutreffend</v>
          </cell>
        </row>
        <row r="1517">
          <cell r="A1517">
            <v>320477900193</v>
          </cell>
          <cell r="B1517">
            <v>11616489</v>
          </cell>
          <cell r="D1517">
            <v>1270896.2</v>
          </cell>
          <cell r="E1517">
            <v>1202125.6299999999</v>
          </cell>
          <cell r="F1517">
            <v>68770.570000000065</v>
          </cell>
          <cell r="G1517">
            <v>100320477</v>
          </cell>
          <cell r="H1517" t="str">
            <v>BPIFRANCE ASSURANCE EXPORT</v>
          </cell>
          <cell r="I1517">
            <v>720</v>
          </cell>
          <cell r="J1517" t="str">
            <v>China</v>
          </cell>
          <cell r="K1517">
            <v>372019324</v>
          </cell>
          <cell r="L1517" t="str">
            <v>Air China Company Limited</v>
          </cell>
          <cell r="M1517">
            <v>41781</v>
          </cell>
          <cell r="N1517" t="str">
            <v>ABG Darlehen</v>
          </cell>
          <cell r="O1517" t="str">
            <v>1 Airbus A320-200 Fz. mit CFM-Triebwerken (MSN 4895)</v>
          </cell>
          <cell r="P1517">
            <v>50621</v>
          </cell>
          <cell r="Q1517" t="str">
            <v>Airbusse</v>
          </cell>
          <cell r="R1517">
            <v>5</v>
          </cell>
          <cell r="S1517" t="str">
            <v>Transport / Infrastruktur</v>
          </cell>
          <cell r="T1517">
            <v>506</v>
          </cell>
          <cell r="U1517" t="str">
            <v>Flugzeuge</v>
          </cell>
        </row>
        <row r="1518">
          <cell r="A1518">
            <v>320477900188</v>
          </cell>
          <cell r="B1518">
            <v>13735148</v>
          </cell>
          <cell r="D1518">
            <v>1274598.96</v>
          </cell>
          <cell r="E1518">
            <v>1201545.03</v>
          </cell>
          <cell r="F1518">
            <v>73053.929999999935</v>
          </cell>
          <cell r="G1518">
            <v>100320477</v>
          </cell>
          <cell r="H1518" t="str">
            <v>BPIFRANCE ASSURANCE EXPORT</v>
          </cell>
          <cell r="I1518">
            <v>720</v>
          </cell>
          <cell r="J1518" t="str">
            <v>China</v>
          </cell>
          <cell r="K1518">
            <v>372019310</v>
          </cell>
          <cell r="L1518" t="str">
            <v>The Export-Import Bank of China (China Exim Bank)</v>
          </cell>
          <cell r="M1518">
            <v>43880</v>
          </cell>
          <cell r="N1518" t="str">
            <v>ABG Darlehen</v>
          </cell>
          <cell r="O1518" t="str">
            <v>Lieferung von 1 Airbus A320-200 Flugzeug mit IAE-Triebwerken  einschl. BFE-Anteile von USD 994.758,00 (2,22%)</v>
          </cell>
          <cell r="P1518">
            <v>50621</v>
          </cell>
          <cell r="Q1518" t="str">
            <v>Airbusse</v>
          </cell>
          <cell r="R1518">
            <v>5</v>
          </cell>
          <cell r="S1518" t="str">
            <v>Transport / Infrastruktur</v>
          </cell>
          <cell r="T1518">
            <v>506</v>
          </cell>
          <cell r="U1518" t="str">
            <v>Flugzeuge</v>
          </cell>
        </row>
        <row r="1519">
          <cell r="A1519">
            <v>18147</v>
          </cell>
          <cell r="B1519">
            <v>2483270</v>
          </cell>
          <cell r="D1519">
            <v>1389128.5999999999</v>
          </cell>
          <cell r="E1519">
            <v>1197524.6500000001</v>
          </cell>
          <cell r="F1519">
            <v>191603.94999999972</v>
          </cell>
          <cell r="G1519">
            <v>100601896</v>
          </cell>
          <cell r="H1519" t="str">
            <v>UBS Switzerland AG</v>
          </cell>
          <cell r="I1519">
            <v>700</v>
          </cell>
          <cell r="J1519" t="str">
            <v>Indonesia</v>
          </cell>
          <cell r="K1519">
            <v>26379</v>
          </cell>
          <cell r="L1519" t="str">
            <v>PT. Macananjaya Cemerlang</v>
          </cell>
          <cell r="M1519">
            <v>44302</v>
          </cell>
          <cell r="N1519" t="str">
            <v>FKG isol.</v>
          </cell>
          <cell r="O1519" t="str">
            <v>Lieferung, Montage und Inbetriebnahme von zwei Druckmaschine n und eines Stahlfolders</v>
          </cell>
          <cell r="P1519">
            <v>60503</v>
          </cell>
          <cell r="Q1519" t="str">
            <v>Druckmaschinen</v>
          </cell>
          <cell r="R1519">
            <v>6</v>
          </cell>
          <cell r="S1519" t="str">
            <v>Papier-, Holz-, Leder- und Textilindustrie</v>
          </cell>
          <cell r="T1519">
            <v>605</v>
          </cell>
          <cell r="U1519" t="str">
            <v>Maschinenbau Papier-, Holz-, Leder- und Textilindustrie</v>
          </cell>
        </row>
        <row r="1520">
          <cell r="A1520">
            <v>19723</v>
          </cell>
          <cell r="B1520">
            <v>14807700</v>
          </cell>
          <cell r="D1520">
            <v>1196050</v>
          </cell>
          <cell r="E1520">
            <v>1196050</v>
          </cell>
          <cell r="F1520">
            <v>0</v>
          </cell>
          <cell r="G1520">
            <v>100142672</v>
          </cell>
          <cell r="H1520" t="str">
            <v>SMS group GmbH</v>
          </cell>
          <cell r="I1520">
            <v>720</v>
          </cell>
          <cell r="J1520" t="str">
            <v>China</v>
          </cell>
          <cell r="K1520">
            <v>30089</v>
          </cell>
          <cell r="L1520" t="str">
            <v>Angang Group International Panzhihua Company Limited</v>
          </cell>
          <cell r="M1520">
            <v>44313</v>
          </cell>
          <cell r="N1520" t="str">
            <v>G + FG + G GG</v>
          </cell>
          <cell r="O1520" t="str">
            <v>Technische Modernisierung einer Warmbandstraße</v>
          </cell>
          <cell r="P1520">
            <v>80103</v>
          </cell>
          <cell r="Q1520" t="str">
            <v>Warmwalzwerke</v>
          </cell>
          <cell r="R1520">
            <v>8</v>
          </cell>
          <cell r="S1520" t="str">
            <v>Verarbeitende Industrie</v>
          </cell>
          <cell r="T1520">
            <v>801</v>
          </cell>
          <cell r="U1520" t="str">
            <v>Metallindustrie</v>
          </cell>
          <cell r="Y1520">
            <v>44561</v>
          </cell>
        </row>
        <row r="1521">
          <cell r="A1521">
            <v>182709901092</v>
          </cell>
          <cell r="B1521">
            <v>7358429</v>
          </cell>
          <cell r="D1521">
            <v>1265810.94</v>
          </cell>
          <cell r="E1521">
            <v>1194161.25</v>
          </cell>
          <cell r="F1521">
            <v>71649.689999999944</v>
          </cell>
          <cell r="G1521">
            <v>100182709</v>
          </cell>
          <cell r="H1521" t="str">
            <v>Landesbank Baden-Württemberg</v>
          </cell>
          <cell r="I1521">
            <v>412</v>
          </cell>
          <cell r="J1521" t="str">
            <v>Mexico</v>
          </cell>
          <cell r="K1521">
            <v>341211171</v>
          </cell>
          <cell r="L1521" t="str">
            <v>Nutrigo S.A. de C.V.</v>
          </cell>
          <cell r="M1521">
            <v>43328</v>
          </cell>
          <cell r="N1521" t="str">
            <v>FKG</v>
          </cell>
          <cell r="O1521" t="str">
            <v>2 Inlineextrusionsanlagen zur Herstellung von PP- + PS-Folie</v>
          </cell>
          <cell r="P1521">
            <v>80603</v>
          </cell>
          <cell r="Q1521" t="str">
            <v>Maschinen für Kunststoffindustrie</v>
          </cell>
          <cell r="R1521">
            <v>8</v>
          </cell>
          <cell r="S1521" t="str">
            <v>Verarbeitende Industrie</v>
          </cell>
          <cell r="T1521">
            <v>806</v>
          </cell>
          <cell r="U1521" t="str">
            <v>Maschinenbau für die verarbeitende Industrie</v>
          </cell>
        </row>
        <row r="1522">
          <cell r="A1522">
            <v>182709901106</v>
          </cell>
          <cell r="B1522">
            <v>4405500</v>
          </cell>
          <cell r="D1522">
            <v>1312368.1499999999</v>
          </cell>
          <cell r="E1522">
            <v>1193061.95</v>
          </cell>
          <cell r="F1522">
            <v>119306.19999999995</v>
          </cell>
          <cell r="G1522">
            <v>100182709</v>
          </cell>
          <cell r="H1522" t="str">
            <v>Landesbank Baden-Württemberg</v>
          </cell>
          <cell r="I1522">
            <v>412</v>
          </cell>
          <cell r="J1522" t="str">
            <v>Mexico</v>
          </cell>
          <cell r="K1522">
            <v>341213285</v>
          </cell>
          <cell r="L1522" t="str">
            <v>Goncalves de Mexico S de RL de CV</v>
          </cell>
          <cell r="M1522">
            <v>43392</v>
          </cell>
          <cell r="N1522" t="str">
            <v>FKG</v>
          </cell>
          <cell r="O1522" t="str">
            <v>2 Siebenfarben-Bogenoffsetmaschinen,Lieferung, Installationu nd Inbetriebnahme</v>
          </cell>
          <cell r="P1522">
            <v>60503</v>
          </cell>
          <cell r="Q1522" t="str">
            <v>Druckmaschinen</v>
          </cell>
          <cell r="R1522">
            <v>6</v>
          </cell>
          <cell r="S1522" t="str">
            <v>Papier-, Holz-, Leder- und Textilindustrie</v>
          </cell>
          <cell r="T1522">
            <v>605</v>
          </cell>
          <cell r="U1522" t="str">
            <v>Maschinenbau Papier-, Holz-, Leder- und Textilindustrie</v>
          </cell>
        </row>
        <row r="1523">
          <cell r="A1523">
            <v>182709900910</v>
          </cell>
          <cell r="B1523">
            <v>18397550</v>
          </cell>
          <cell r="D1523">
            <v>1297489.47</v>
          </cell>
          <cell r="E1523">
            <v>1190804.58</v>
          </cell>
          <cell r="F1523">
            <v>106684.8899999999</v>
          </cell>
          <cell r="G1523">
            <v>100182709</v>
          </cell>
          <cell r="H1523" t="str">
            <v>Landesbank Baden-Württemberg</v>
          </cell>
          <cell r="I1523">
            <v>52</v>
          </cell>
          <cell r="J1523" t="str">
            <v>Turkey</v>
          </cell>
          <cell r="K1523">
            <v>305201848</v>
          </cell>
          <cell r="L1523" t="str">
            <v>Dinarsu Imalat ve Ticaret Turk A.S.</v>
          </cell>
          <cell r="M1523">
            <v>41767</v>
          </cell>
          <cell r="N1523" t="str">
            <v>FKG</v>
          </cell>
          <cell r="O1523" t="str">
            <v>Lieferung und Montage von Textilmaschinen für 3 neueProduktl inien sowie zur Erweiterung und Modernisierungeiner bestehen den Produktionslinie jeweils zur Herstellungvon Acrylgarn</v>
          </cell>
          <cell r="P1523">
            <v>60505</v>
          </cell>
          <cell r="Q1523" t="str">
            <v>Textilmaschinen</v>
          </cell>
          <cell r="R1523">
            <v>6</v>
          </cell>
          <cell r="S1523" t="str">
            <v>Papier-, Holz-, Leder- und Textilindustrie</v>
          </cell>
          <cell r="T1523">
            <v>605</v>
          </cell>
          <cell r="U1523" t="str">
            <v>Maschinenbau Papier-, Holz-, Leder- und Textilindustrie</v>
          </cell>
        </row>
        <row r="1524">
          <cell r="A1524">
            <v>182709900977</v>
          </cell>
          <cell r="B1524">
            <v>3228293</v>
          </cell>
          <cell r="D1524">
            <v>1426802.78</v>
          </cell>
          <cell r="E1524">
            <v>1189002.32</v>
          </cell>
          <cell r="F1524">
            <v>237800.45999999996</v>
          </cell>
          <cell r="G1524">
            <v>100182709</v>
          </cell>
          <cell r="H1524" t="str">
            <v>Landesbank Baden-Württemberg</v>
          </cell>
          <cell r="I1524">
            <v>664</v>
          </cell>
          <cell r="J1524" t="str">
            <v>India</v>
          </cell>
          <cell r="K1524">
            <v>366416784</v>
          </cell>
          <cell r="L1524" t="str">
            <v>Vacmet India Limited</v>
          </cell>
          <cell r="M1524">
            <v>42458</v>
          </cell>
          <cell r="N1524" t="str">
            <v>FKG</v>
          </cell>
          <cell r="O1524" t="str">
            <v>Lieferung einer Primär- und 3 Sekundärschneidmaschineninkl. Leistungen</v>
          </cell>
          <cell r="P1524">
            <v>80603</v>
          </cell>
          <cell r="Q1524" t="str">
            <v>Maschinen für Kunststoffindustrie</v>
          </cell>
          <cell r="R1524">
            <v>8</v>
          </cell>
          <cell r="S1524" t="str">
            <v>Verarbeitende Industrie</v>
          </cell>
          <cell r="T1524">
            <v>806</v>
          </cell>
          <cell r="U1524" t="str">
            <v>Maschinenbau für die verarbeitende Industrie</v>
          </cell>
        </row>
        <row r="1525">
          <cell r="A1525">
            <v>149073900382</v>
          </cell>
          <cell r="B1525">
            <v>3242400</v>
          </cell>
          <cell r="D1525">
            <v>1207728.1199999999</v>
          </cell>
          <cell r="E1525">
            <v>1187929.3999999999</v>
          </cell>
          <cell r="F1525">
            <v>19798.719999999972</v>
          </cell>
          <cell r="G1525">
            <v>100149073</v>
          </cell>
          <cell r="H1525" t="str">
            <v>Windmöller &amp; Hölscher KG</v>
          </cell>
          <cell r="I1525">
            <v>52</v>
          </cell>
          <cell r="J1525" t="str">
            <v>Turkey</v>
          </cell>
          <cell r="K1525">
            <v>305200040</v>
          </cell>
          <cell r="L1525" t="str">
            <v>Vatan Plastik Sanayi ve Ticaret A.S.</v>
          </cell>
          <cell r="M1525">
            <v>43880</v>
          </cell>
          <cell r="N1525" t="str">
            <v>G</v>
          </cell>
          <cell r="O1525" t="str">
            <v>Lieferung, Montage und Inbetriebnahme von drei Verpackungsma schinen (Extrusions- und Blasfolienanlagen)</v>
          </cell>
          <cell r="P1525">
            <v>80605</v>
          </cell>
          <cell r="Q1525" t="str">
            <v>Verpackungsmaschinen</v>
          </cell>
          <cell r="R1525">
            <v>8</v>
          </cell>
          <cell r="S1525" t="str">
            <v>Verarbeitende Industrie</v>
          </cell>
          <cell r="T1525">
            <v>806</v>
          </cell>
          <cell r="U1525" t="str">
            <v>Maschinenbau für die verarbeitende Industrie</v>
          </cell>
          <cell r="Y1525">
            <v>43862</v>
          </cell>
        </row>
        <row r="1526">
          <cell r="A1526">
            <v>601626900002</v>
          </cell>
          <cell r="B1526">
            <v>19393103</v>
          </cell>
          <cell r="D1526">
            <v>1230114.5999999999</v>
          </cell>
          <cell r="E1526">
            <v>1185080.8899999999</v>
          </cell>
          <cell r="F1526">
            <v>45033.709999999963</v>
          </cell>
          <cell r="G1526">
            <v>100601626</v>
          </cell>
          <cell r="H1526" t="str">
            <v>HSBC Bank plc, Tel Aviv Branch</v>
          </cell>
          <cell r="I1526">
            <v>624</v>
          </cell>
          <cell r="J1526" t="str">
            <v>Israel</v>
          </cell>
          <cell r="K1526">
            <v>362410908</v>
          </cell>
          <cell r="L1526" t="str">
            <v>Albaad Massuot Yitzhak Ltd.</v>
          </cell>
          <cell r="M1526">
            <v>41905</v>
          </cell>
          <cell r="N1526" t="str">
            <v>FKG</v>
          </cell>
          <cell r="O1526" t="str">
            <v>Winding and Sitting Line 645-232</v>
          </cell>
          <cell r="P1526">
            <v>60202</v>
          </cell>
          <cell r="Q1526" t="str">
            <v>Anlagen: Herst. von Papier, Pappe</v>
          </cell>
          <cell r="R1526">
            <v>6</v>
          </cell>
          <cell r="S1526" t="str">
            <v>Papier-, Holz-, Leder- und Textilindustrie</v>
          </cell>
          <cell r="T1526">
            <v>602</v>
          </cell>
          <cell r="U1526" t="str">
            <v>Papier- und Zellstoffherstellung</v>
          </cell>
          <cell r="Y1526">
            <v>42734</v>
          </cell>
        </row>
        <row r="1527">
          <cell r="A1527">
            <v>17259</v>
          </cell>
          <cell r="B1527">
            <v>1834366</v>
          </cell>
          <cell r="D1527">
            <v>1248627.4200000002</v>
          </cell>
          <cell r="E1527">
            <v>1185001.1200000001</v>
          </cell>
          <cell r="F1527">
            <v>63626.300000000047</v>
          </cell>
          <cell r="G1527">
            <v>100149073</v>
          </cell>
          <cell r="H1527" t="str">
            <v>Windmöller &amp; Hölscher KG</v>
          </cell>
          <cell r="I1527">
            <v>456</v>
          </cell>
          <cell r="J1527" t="str">
            <v>Dominican Republic</v>
          </cell>
          <cell r="K1527">
            <v>25842</v>
          </cell>
          <cell r="L1527" t="str">
            <v>Multi Empaques Dominicana SRL</v>
          </cell>
          <cell r="M1527">
            <v>44207</v>
          </cell>
          <cell r="N1527" t="str">
            <v>G</v>
          </cell>
          <cell r="O1527" t="str">
            <v>Lieferung, Montage und Inbetriebnahme einer Flexodruckmaschi ne</v>
          </cell>
          <cell r="P1527">
            <v>80605</v>
          </cell>
          <cell r="Q1527" t="str">
            <v>Verpackungsmaschinen</v>
          </cell>
          <cell r="R1527">
            <v>8</v>
          </cell>
          <cell r="S1527" t="str">
            <v>Verarbeitende Industrie</v>
          </cell>
          <cell r="T1527">
            <v>806</v>
          </cell>
          <cell r="U1527" t="str">
            <v>Maschinenbau für die verarbeitende Industrie</v>
          </cell>
          <cell r="Y1527">
            <v>44531</v>
          </cell>
        </row>
        <row r="1528">
          <cell r="A1528">
            <v>4694</v>
          </cell>
          <cell r="B1528">
            <v>2850000</v>
          </cell>
          <cell r="D1528">
            <v>1316506.8500000001</v>
          </cell>
          <cell r="E1528">
            <v>1175452.55</v>
          </cell>
          <cell r="F1528">
            <v>141054.30000000005</v>
          </cell>
          <cell r="G1528">
            <v>100182709</v>
          </cell>
          <cell r="H1528" t="str">
            <v>Landesbank Baden-Württemberg</v>
          </cell>
          <cell r="I1528">
            <v>650</v>
          </cell>
          <cell r="J1528" t="str">
            <v>Dubai</v>
          </cell>
          <cell r="K1528">
            <v>365004330</v>
          </cell>
          <cell r="L1528" t="str">
            <v>Al Mutawa Equipment Rental LLC</v>
          </cell>
          <cell r="M1528">
            <v>44000</v>
          </cell>
          <cell r="N1528" t="str">
            <v>FKG</v>
          </cell>
          <cell r="O1528" t="str">
            <v>Mobilkran Typ LTM 1500-8.1</v>
          </cell>
          <cell r="P1528">
            <v>50643</v>
          </cell>
          <cell r="Q1528" t="str">
            <v>Krane/Hebezeuge/Fördermittel</v>
          </cell>
          <cell r="R1528">
            <v>5</v>
          </cell>
          <cell r="S1528" t="str">
            <v>Transport / Infrastruktur</v>
          </cell>
          <cell r="T1528">
            <v>506</v>
          </cell>
          <cell r="U1528" t="str">
            <v>Transportmittel (ohne Flugzeug und Schiff)</v>
          </cell>
        </row>
        <row r="1529">
          <cell r="A1529">
            <v>320477900150</v>
          </cell>
          <cell r="B1529">
            <v>21162486</v>
          </cell>
          <cell r="D1529">
            <v>1236248.3799999999</v>
          </cell>
          <cell r="E1529">
            <v>1171290.49</v>
          </cell>
          <cell r="F1529">
            <v>64957.889999999898</v>
          </cell>
          <cell r="G1529">
            <v>100320477</v>
          </cell>
          <cell r="H1529" t="str">
            <v>BPIFRANCE ASSURANCE EXPORT</v>
          </cell>
          <cell r="I1529">
            <v>740</v>
          </cell>
          <cell r="J1529" t="str">
            <v>Hong Kong</v>
          </cell>
          <cell r="K1529">
            <v>374000051</v>
          </cell>
          <cell r="L1529" t="str">
            <v>Cathay Pacific Airways Ltd.</v>
          </cell>
          <cell r="M1529">
            <v>41115</v>
          </cell>
          <cell r="N1529" t="str">
            <v>ABG Darlehen</v>
          </cell>
          <cell r="O1529" t="str">
            <v>1 Airbus A330-300 Fz. mit RR-Triebwerken (MSN 1239)</v>
          </cell>
          <cell r="P1529">
            <v>50621</v>
          </cell>
          <cell r="Q1529" t="str">
            <v>Airbusse</v>
          </cell>
          <cell r="R1529">
            <v>5</v>
          </cell>
          <cell r="S1529" t="str">
            <v>Transport / Infrastruktur</v>
          </cell>
          <cell r="T1529">
            <v>506</v>
          </cell>
          <cell r="U1529" t="str">
            <v>Flugzeuge</v>
          </cell>
        </row>
        <row r="1530">
          <cell r="A1530">
            <v>20170</v>
          </cell>
          <cell r="B1530">
            <v>1653254</v>
          </cell>
          <cell r="D1530">
            <v>1201092.03</v>
          </cell>
          <cell r="E1530">
            <v>1170067.5</v>
          </cell>
          <cell r="F1530">
            <v>31024.530000000028</v>
          </cell>
          <cell r="G1530">
            <v>100149073</v>
          </cell>
          <cell r="H1530" t="str">
            <v>Windmöller &amp; Hölscher KG</v>
          </cell>
          <cell r="I1530">
            <v>220</v>
          </cell>
          <cell r="J1530" t="str">
            <v>Egypt</v>
          </cell>
          <cell r="K1530">
            <v>322001733</v>
          </cell>
          <cell r="L1530" t="str">
            <v>Shouman Plastic Company S.A.E.</v>
          </cell>
          <cell r="M1530">
            <v>44361</v>
          </cell>
          <cell r="N1530" t="str">
            <v>G</v>
          </cell>
          <cell r="O1530" t="str">
            <v>Lieferung und Installation einer Flexodruckmaschine Miraflex</v>
          </cell>
          <cell r="P1530">
            <v>80605</v>
          </cell>
          <cell r="Q1530" t="str">
            <v>Verpackungsmaschinen</v>
          </cell>
          <cell r="R1530">
            <v>8</v>
          </cell>
          <cell r="S1530" t="str">
            <v>Verarbeitende Industrie</v>
          </cell>
          <cell r="T1530">
            <v>806</v>
          </cell>
          <cell r="U1530" t="str">
            <v>Maschinenbau für die verarbeitende Industrie</v>
          </cell>
          <cell r="Y1530">
            <v>44652</v>
          </cell>
        </row>
        <row r="1531">
          <cell r="A1531">
            <v>320477900187</v>
          </cell>
          <cell r="B1531">
            <v>13661343</v>
          </cell>
          <cell r="D1531">
            <v>1240949.3500000001</v>
          </cell>
          <cell r="E1531">
            <v>1169824.05</v>
          </cell>
          <cell r="F1531">
            <v>71125.300000000047</v>
          </cell>
          <cell r="G1531">
            <v>100320477</v>
          </cell>
          <cell r="H1531" t="str">
            <v>BPIFRANCE ASSURANCE EXPORT</v>
          </cell>
          <cell r="I1531">
            <v>720</v>
          </cell>
          <cell r="J1531" t="str">
            <v>China</v>
          </cell>
          <cell r="K1531">
            <v>372019310</v>
          </cell>
          <cell r="L1531" t="str">
            <v>The Export-Import Bank of China (China Exim Bank)</v>
          </cell>
          <cell r="M1531">
            <v>43880</v>
          </cell>
          <cell r="N1531" t="str">
            <v>ABG Darlehen</v>
          </cell>
          <cell r="O1531" t="str">
            <v>Lieferung von 1 Airbus A320-200 Flugzeug mit IAE-Triebwerken  einschl. BFE-Anteile von USD 994.758,00 (2,22%)</v>
          </cell>
          <cell r="P1531">
            <v>50621</v>
          </cell>
          <cell r="Q1531" t="str">
            <v>Airbusse</v>
          </cell>
          <cell r="R1531">
            <v>5</v>
          </cell>
          <cell r="S1531" t="str">
            <v>Transport / Infrastruktur</v>
          </cell>
          <cell r="T1531">
            <v>506</v>
          </cell>
          <cell r="U1531" t="str">
            <v>Flugzeuge</v>
          </cell>
        </row>
        <row r="1532">
          <cell r="A1532">
            <v>4595</v>
          </cell>
          <cell r="B1532">
            <v>2705000</v>
          </cell>
          <cell r="D1532">
            <v>1297913.19</v>
          </cell>
          <cell r="E1532">
            <v>1158851.06</v>
          </cell>
          <cell r="F1532">
            <v>139062.12999999989</v>
          </cell>
          <cell r="G1532">
            <v>100170908</v>
          </cell>
          <cell r="H1532" t="str">
            <v>COMMERZBANK Aktiengesellschaft</v>
          </cell>
          <cell r="I1532">
            <v>85</v>
          </cell>
          <cell r="J1532" t="str">
            <v>Uzbekistan</v>
          </cell>
          <cell r="K1532">
            <v>308500345</v>
          </cell>
          <cell r="L1532" t="str">
            <v>Qishloq Qurilish Bank Ochiq aksiyadorlik tijorat Bank</v>
          </cell>
          <cell r="M1532">
            <v>43962</v>
          </cell>
          <cell r="N1532" t="str">
            <v>FKG</v>
          </cell>
          <cell r="O1532" t="str">
            <v>Lieferung von: 1 Fräse, 3 Asphaltfertigern, 4 Zubehörsets fü r Höhenfühler (Big-Multiplex-Ski) und 8 Walzen</v>
          </cell>
          <cell r="P1532">
            <v>51101</v>
          </cell>
          <cell r="Q1532" t="str">
            <v>Bau- und Baustoffmaschinen</v>
          </cell>
          <cell r="R1532">
            <v>5</v>
          </cell>
          <cell r="S1532" t="str">
            <v>Transport / Infrastruktur</v>
          </cell>
          <cell r="T1532">
            <v>511</v>
          </cell>
          <cell r="U1532" t="str">
            <v>Maschinenbau Infrastruktur</v>
          </cell>
        </row>
        <row r="1533">
          <cell r="A1533">
            <v>149073900298</v>
          </cell>
          <cell r="B1533">
            <v>6716747</v>
          </cell>
          <cell r="D1533">
            <v>1215538.1300000001</v>
          </cell>
          <cell r="E1533">
            <v>1158762.58</v>
          </cell>
          <cell r="F1533">
            <v>56775.550000000047</v>
          </cell>
          <cell r="G1533">
            <v>100149073</v>
          </cell>
          <cell r="H1533" t="str">
            <v>Windmöller &amp; Hölscher KG</v>
          </cell>
          <cell r="I1533">
            <v>248</v>
          </cell>
          <cell r="J1533" t="str">
            <v>Senegal</v>
          </cell>
          <cell r="K1533">
            <v>324800070</v>
          </cell>
          <cell r="L1533" t="str">
            <v>Societe Industrielle Moderne des Plastiques Africains SA "SIMPA"</v>
          </cell>
          <cell r="M1533">
            <v>42508</v>
          </cell>
          <cell r="N1533" t="str">
            <v>G</v>
          </cell>
          <cell r="O1533" t="str">
            <v>1 Druckmaschine, 1 Extrusionsanlage und 2 Kaschieranlagen(Te il A)Lieferung und Montage einer zweiten Druckmaschine (Teil  B)</v>
          </cell>
          <cell r="P1533">
            <v>80605</v>
          </cell>
          <cell r="Q1533" t="str">
            <v>Verpackungsmaschinen</v>
          </cell>
          <cell r="R1533">
            <v>8</v>
          </cell>
          <cell r="S1533" t="str">
            <v>Verarbeitende Industrie</v>
          </cell>
          <cell r="T1533">
            <v>806</v>
          </cell>
          <cell r="U1533" t="str">
            <v>Maschinenbau für die verarbeitende Industrie</v>
          </cell>
          <cell r="Y1533">
            <v>42916</v>
          </cell>
        </row>
        <row r="1534">
          <cell r="A1534">
            <v>101665906414</v>
          </cell>
          <cell r="B1534">
            <v>39807000</v>
          </cell>
          <cell r="D1534">
            <v>1203596.73</v>
          </cell>
          <cell r="E1534">
            <v>1157304.55</v>
          </cell>
          <cell r="F1534">
            <v>46292.179999999935</v>
          </cell>
          <cell r="G1534">
            <v>100101665</v>
          </cell>
          <cell r="H1534" t="str">
            <v>AKA Ausfuhrkredit-Gesellschaft mit beschränkter Haftung</v>
          </cell>
          <cell r="I1534">
            <v>86</v>
          </cell>
          <cell r="J1534" t="str">
            <v>Belarus</v>
          </cell>
          <cell r="K1534">
            <v>308600056</v>
          </cell>
          <cell r="L1534" t="str">
            <v>Belarusbank</v>
          </cell>
          <cell r="M1534">
            <v>41180</v>
          </cell>
          <cell r="N1534" t="str">
            <v>FKG</v>
          </cell>
          <cell r="O1534" t="str">
            <v>Lieferung von Anlageteilen zur Herstellung von Holzfaser-pla tten</v>
          </cell>
          <cell r="P1534">
            <v>60302</v>
          </cell>
          <cell r="Q1534" t="str">
            <v>Anlagen: Herstellung von Holzwaren</v>
          </cell>
          <cell r="R1534">
            <v>6</v>
          </cell>
          <cell r="S1534" t="str">
            <v>Papier-, Holz-, Leder- und Textilindustrie</v>
          </cell>
          <cell r="T1534">
            <v>603</v>
          </cell>
          <cell r="U1534" t="str">
            <v>Holzverarbeitung</v>
          </cell>
        </row>
        <row r="1535">
          <cell r="A1535">
            <v>170908901353</v>
          </cell>
          <cell r="B1535">
            <v>5097000</v>
          </cell>
          <cell r="D1535">
            <v>1272944.75</v>
          </cell>
          <cell r="E1535">
            <v>1157222.49</v>
          </cell>
          <cell r="F1535">
            <v>115722.26000000001</v>
          </cell>
          <cell r="G1535">
            <v>100170908</v>
          </cell>
          <cell r="H1535" t="str">
            <v>COMMERZBANK Aktiengesellschaft</v>
          </cell>
          <cell r="I1535">
            <v>352</v>
          </cell>
          <cell r="J1535" t="str">
            <v>Tanzania</v>
          </cell>
          <cell r="K1535">
            <v>335201450</v>
          </cell>
          <cell r="L1535" t="str">
            <v>Jambo Food Products Limited</v>
          </cell>
          <cell r="M1535">
            <v>43437</v>
          </cell>
          <cell r="N1535" t="str">
            <v>FKG</v>
          </cell>
          <cell r="O1535" t="str">
            <v>Lieferung, Montage und Inbetriebnahme einer Anlage zurAbfüll ung von stillem Wasser</v>
          </cell>
          <cell r="P1535">
            <v>70205</v>
          </cell>
          <cell r="Q1535" t="str">
            <v>Anlagen: Herstellung von Getränken</v>
          </cell>
          <cell r="R1535">
            <v>7</v>
          </cell>
          <cell r="S1535" t="str">
            <v>Agrarsektor und Nahrungsmittelindustrie</v>
          </cell>
          <cell r="T1535">
            <v>702</v>
          </cell>
          <cell r="U1535" t="str">
            <v>Anlagen zur Nahrungsmittelverarbeitung</v>
          </cell>
        </row>
        <row r="1536">
          <cell r="A1536">
            <v>313468900172</v>
          </cell>
          <cell r="B1536">
            <v>13664738</v>
          </cell>
          <cell r="D1536">
            <v>1214610.7</v>
          </cell>
          <cell r="E1536">
            <v>1155876.22</v>
          </cell>
          <cell r="F1536">
            <v>58734.479999999981</v>
          </cell>
          <cell r="G1536">
            <v>100313468</v>
          </cell>
          <cell r="H1536" t="str">
            <v>Export Credits Guarantee Department (ECGD)</v>
          </cell>
          <cell r="I1536">
            <v>720</v>
          </cell>
          <cell r="J1536" t="str">
            <v>China</v>
          </cell>
          <cell r="K1536">
            <v>372001963</v>
          </cell>
          <cell r="L1536" t="str">
            <v>China Southern Airlines Co. Ltd. (CSAC) (USCC 91440000100017600N)</v>
          </cell>
          <cell r="M1536">
            <v>41920</v>
          </cell>
          <cell r="N1536" t="str">
            <v>ABG Darlehen</v>
          </cell>
          <cell r="O1536" t="str">
            <v>1 Airbus A320-200 Fz. mit IAE-Triebwerken (MSN 4836)</v>
          </cell>
          <cell r="P1536">
            <v>50621</v>
          </cell>
          <cell r="Q1536" t="str">
            <v>Airbusse</v>
          </cell>
          <cell r="R1536">
            <v>5</v>
          </cell>
          <cell r="S1536" t="str">
            <v>Transport / Infrastruktur</v>
          </cell>
          <cell r="T1536">
            <v>506</v>
          </cell>
          <cell r="U1536" t="str">
            <v>Flugzeuge</v>
          </cell>
        </row>
        <row r="1537">
          <cell r="A1537">
            <v>101665906654</v>
          </cell>
          <cell r="B1537">
            <v>4392812</v>
          </cell>
          <cell r="D1537">
            <v>1245416.1599999999</v>
          </cell>
          <cell r="E1537">
            <v>1154496.5</v>
          </cell>
          <cell r="F1537">
            <v>90919.659999999916</v>
          </cell>
          <cell r="G1537">
            <v>100101665</v>
          </cell>
          <cell r="H1537" t="str">
            <v>AKA Ausfuhrkredit-Gesellschaft mit beschränkter Haftung</v>
          </cell>
          <cell r="I1537">
            <v>76</v>
          </cell>
          <cell r="J1537" t="str">
            <v>Azerbaijan</v>
          </cell>
          <cell r="K1537">
            <v>307600491</v>
          </cell>
          <cell r="L1537" t="str">
            <v>"AzVirt" Limited Liability Company</v>
          </cell>
          <cell r="M1537">
            <v>43742</v>
          </cell>
          <cell r="N1537" t="str">
            <v>FKG</v>
          </cell>
          <cell r="O1537" t="str">
            <v>Straßenbaumaschinen</v>
          </cell>
          <cell r="P1537">
            <v>51101</v>
          </cell>
          <cell r="Q1537" t="str">
            <v>Bau- und Baustoffmaschinen</v>
          </cell>
          <cell r="R1537">
            <v>5</v>
          </cell>
          <cell r="S1537" t="str">
            <v>Transport / Infrastruktur</v>
          </cell>
          <cell r="T1537">
            <v>511</v>
          </cell>
          <cell r="U1537" t="str">
            <v>Maschinenbau Infrastruktur</v>
          </cell>
        </row>
        <row r="1538">
          <cell r="A1538">
            <v>16434</v>
          </cell>
          <cell r="B1538">
            <v>1786650</v>
          </cell>
          <cell r="D1538">
            <v>1184905.8500000001</v>
          </cell>
          <cell r="E1538">
            <v>1154176.24</v>
          </cell>
          <cell r="F1538">
            <v>30729.610000000102</v>
          </cell>
          <cell r="G1538">
            <v>100149073</v>
          </cell>
          <cell r="H1538" t="str">
            <v>Windmöller &amp; Hölscher KG</v>
          </cell>
          <cell r="I1538">
            <v>220</v>
          </cell>
          <cell r="J1538" t="str">
            <v>Egypt</v>
          </cell>
          <cell r="K1538">
            <v>322003864</v>
          </cell>
          <cell r="L1538" t="str">
            <v>Misr Polymers Industries SAE (C.R. 81754)</v>
          </cell>
          <cell r="M1538">
            <v>44592</v>
          </cell>
          <cell r="N1538" t="str">
            <v>G</v>
          </cell>
          <cell r="O1538" t="str">
            <v>Lieferung einer Blasfolien-/ Extrusionsanlage VAREX inkl. Le istungen</v>
          </cell>
          <cell r="P1538">
            <v>80605</v>
          </cell>
          <cell r="Q1538" t="str">
            <v>Verpackungsmaschinen</v>
          </cell>
          <cell r="R1538">
            <v>8</v>
          </cell>
          <cell r="S1538" t="str">
            <v>Verarbeitende Industrie</v>
          </cell>
          <cell r="T1538">
            <v>806</v>
          </cell>
          <cell r="U1538" t="str">
            <v>Maschinenbau für die verarbeitende Industrie</v>
          </cell>
          <cell r="Y1538">
            <v>44451</v>
          </cell>
        </row>
        <row r="1539">
          <cell r="A1539">
            <v>313468900160</v>
          </cell>
          <cell r="B1539">
            <v>22417425</v>
          </cell>
          <cell r="D1539">
            <v>1173016.2599999998</v>
          </cell>
          <cell r="E1539">
            <v>1153149.6199999999</v>
          </cell>
          <cell r="F1539">
            <v>19866.639999999898</v>
          </cell>
          <cell r="G1539">
            <v>100313468</v>
          </cell>
          <cell r="H1539" t="str">
            <v>Export Credits Guarantee Department (ECGD)</v>
          </cell>
          <cell r="I1539">
            <v>647</v>
          </cell>
          <cell r="J1539" t="str">
            <v>Oman</v>
          </cell>
          <cell r="K1539">
            <v>364700624</v>
          </cell>
          <cell r="L1539" t="str">
            <v>Oman Aviation Services Company S.A.O.G. (OAS) "Oman Air"</v>
          </cell>
          <cell r="M1539">
            <v>40788</v>
          </cell>
          <cell r="N1539" t="str">
            <v>ABG Darlehen</v>
          </cell>
          <cell r="O1539" t="str">
            <v>1 Airbus A 330-200 Fz. mit RR-Triebwerken (MSN 1227)</v>
          </cell>
          <cell r="P1539">
            <v>50621</v>
          </cell>
          <cell r="Q1539" t="str">
            <v>Airbusse</v>
          </cell>
          <cell r="R1539">
            <v>5</v>
          </cell>
          <cell r="S1539" t="str">
            <v>Transport / Infrastruktur</v>
          </cell>
          <cell r="T1539">
            <v>506</v>
          </cell>
          <cell r="U1539" t="str">
            <v>Flugzeuge</v>
          </cell>
        </row>
        <row r="1540">
          <cell r="A1540">
            <v>601536900001</v>
          </cell>
          <cell r="B1540">
            <v>26623758</v>
          </cell>
          <cell r="D1540">
            <v>1234080.25</v>
          </cell>
          <cell r="E1540">
            <v>1151956.58</v>
          </cell>
          <cell r="F1540">
            <v>82123.669999999925</v>
          </cell>
          <cell r="G1540">
            <v>100601536</v>
          </cell>
          <cell r="H1540" t="str">
            <v>Bank of America N.A.</v>
          </cell>
          <cell r="I1540">
            <v>651</v>
          </cell>
          <cell r="J1540" t="str">
            <v>Sharjah</v>
          </cell>
          <cell r="K1540">
            <v>365100915</v>
          </cell>
          <cell r="L1540" t="str">
            <v>Air Arabia PJSC Sharja Freight Center (Cargo) near Sharjah International</v>
          </cell>
          <cell r="M1540">
            <v>41099</v>
          </cell>
          <cell r="N1540" t="str">
            <v>ABG Darlehen</v>
          </cell>
          <cell r="O1540" t="str">
            <v>1 Airbus A320-200 Fz. mit CFMI-Triebwerken (MSN 5143)</v>
          </cell>
          <cell r="P1540">
            <v>50621</v>
          </cell>
          <cell r="Q1540" t="str">
            <v>Airbusse</v>
          </cell>
          <cell r="R1540">
            <v>5</v>
          </cell>
          <cell r="S1540" t="str">
            <v>Transport / Infrastruktur</v>
          </cell>
          <cell r="T1540">
            <v>506</v>
          </cell>
          <cell r="U1540" t="str">
            <v>Flugzeuge</v>
          </cell>
        </row>
        <row r="1541">
          <cell r="A1541">
            <v>386943900001</v>
          </cell>
          <cell r="B1541">
            <v>6619787</v>
          </cell>
          <cell r="D1541">
            <v>1237096.3500000001</v>
          </cell>
          <cell r="E1541">
            <v>1145459.5699999998</v>
          </cell>
          <cell r="F1541">
            <v>91636.780000000261</v>
          </cell>
          <cell r="G1541">
            <v>100386943</v>
          </cell>
          <cell r="H1541" t="str">
            <v>Westfalia SRM GmbH</v>
          </cell>
          <cell r="I1541">
            <v>528</v>
          </cell>
          <cell r="J1541" t="str">
            <v>Argentina</v>
          </cell>
          <cell r="K1541">
            <v>352812961</v>
          </cell>
          <cell r="L1541" t="str">
            <v>Helacor S.A.</v>
          </cell>
          <cell r="M1541">
            <v>42159</v>
          </cell>
          <cell r="N1541" t="str">
            <v>G</v>
          </cell>
          <cell r="O1541" t="str">
            <v>Errichtung eines vollautomatischen Tiefkühllagers fürEiscrem eprodukte</v>
          </cell>
          <cell r="P1541">
            <v>70402</v>
          </cell>
          <cell r="Q1541" t="str">
            <v>Maschinen für das Ernährungsgewerbe</v>
          </cell>
          <cell r="R1541">
            <v>7</v>
          </cell>
          <cell r="S1541" t="str">
            <v>Agrarsektor und Nahrungsmittelindustrie</v>
          </cell>
          <cell r="T1541">
            <v>704</v>
          </cell>
          <cell r="U1541" t="str">
            <v>Maschinenbau Agrarsektor und Nahrungsmittelindustrie</v>
          </cell>
          <cell r="Y1541">
            <v>42766</v>
          </cell>
        </row>
        <row r="1542">
          <cell r="A1542">
            <v>20830</v>
          </cell>
          <cell r="B1542">
            <v>2060000</v>
          </cell>
          <cell r="D1542">
            <v>1350746.6600000001</v>
          </cell>
          <cell r="E1542">
            <v>1144700.56</v>
          </cell>
          <cell r="F1542">
            <v>206046.10000000009</v>
          </cell>
          <cell r="G1542">
            <v>100101665</v>
          </cell>
          <cell r="H1542" t="str">
            <v>AKA Ausfuhrkredit-Gesellschaft mit beschränkter Haftung</v>
          </cell>
          <cell r="I1542">
            <v>720</v>
          </cell>
          <cell r="J1542" t="str">
            <v>China</v>
          </cell>
          <cell r="K1542">
            <v>29525</v>
          </cell>
          <cell r="L1542" t="str">
            <v>Wuxi Baoshun  Stainless Steel Co. Ltd.</v>
          </cell>
          <cell r="M1542">
            <v>44480</v>
          </cell>
          <cell r="N1542" t="str">
            <v>FKG</v>
          </cell>
          <cell r="O1542" t="str">
            <v>Lieferung, Montage und Inbetriebnahme einer Streck Biege Ric htanlage</v>
          </cell>
          <cell r="P1542">
            <v>80104</v>
          </cell>
          <cell r="Q1542" t="str">
            <v>Kaltwalzwerke</v>
          </cell>
          <cell r="R1542">
            <v>8</v>
          </cell>
          <cell r="S1542" t="str">
            <v>Verarbeitende Industrie</v>
          </cell>
          <cell r="T1542">
            <v>801</v>
          </cell>
          <cell r="U1542" t="str">
            <v>Metallindustrie</v>
          </cell>
        </row>
        <row r="1543">
          <cell r="A1543">
            <v>10907</v>
          </cell>
          <cell r="B1543">
            <v>4450000</v>
          </cell>
          <cell r="D1543">
            <v>1249725</v>
          </cell>
          <cell r="E1543">
            <v>1140000</v>
          </cell>
          <cell r="F1543">
            <v>109725</v>
          </cell>
          <cell r="G1543">
            <v>100149073</v>
          </cell>
          <cell r="H1543" t="str">
            <v>Windmöller &amp; Hölscher KG</v>
          </cell>
          <cell r="I1543">
            <v>84</v>
          </cell>
          <cell r="J1543" t="str">
            <v>Ukraine</v>
          </cell>
          <cell r="K1543">
            <v>308404570</v>
          </cell>
          <cell r="L1543" t="str">
            <v>TOV Sirius Extrusion (EDRPOU 31617387)</v>
          </cell>
          <cell r="M1543">
            <v>44054</v>
          </cell>
          <cell r="N1543" t="str">
            <v>G</v>
          </cell>
          <cell r="O1543" t="str">
            <v>Lieferung, Montage und Inbetriebnahme einer Gießfolienanlage</v>
          </cell>
          <cell r="P1543">
            <v>80605</v>
          </cell>
          <cell r="Q1543" t="str">
            <v>Verpackungsmaschinen</v>
          </cell>
          <cell r="R1543">
            <v>8</v>
          </cell>
          <cell r="S1543" t="str">
            <v>Verarbeitende Industrie</v>
          </cell>
          <cell r="T1543">
            <v>806</v>
          </cell>
          <cell r="U1543" t="str">
            <v>Maschinenbau für die verarbeitende Industrie</v>
          </cell>
          <cell r="Y1543">
            <v>44165</v>
          </cell>
        </row>
        <row r="1544">
          <cell r="A1544">
            <v>29588</v>
          </cell>
          <cell r="B1544">
            <v>1500000</v>
          </cell>
          <cell r="D1544">
            <v>1244737.5</v>
          </cell>
          <cell r="E1544">
            <v>1140000</v>
          </cell>
          <cell r="F1544">
            <v>104737.5</v>
          </cell>
          <cell r="G1544">
            <v>100366197</v>
          </cell>
          <cell r="H1544" t="str">
            <v>Kleemann GmbH</v>
          </cell>
          <cell r="I1544">
            <v>488</v>
          </cell>
          <cell r="J1544" t="str">
            <v>Guyana</v>
          </cell>
          <cell r="K1544">
            <v>348800253</v>
          </cell>
          <cell r="L1544" t="str">
            <v>BK International Inc.</v>
          </cell>
          <cell r="M1544">
            <v>44848</v>
          </cell>
          <cell r="N1544" t="str">
            <v>G</v>
          </cell>
          <cell r="O1544" t="str">
            <v>Lieferung von einer Siebanlage und zwei Brechanlagen</v>
          </cell>
          <cell r="P1544">
            <v>51101</v>
          </cell>
          <cell r="Q1544" t="str">
            <v>Bau- und Baustoffmaschinen</v>
          </cell>
          <cell r="R1544">
            <v>5</v>
          </cell>
          <cell r="S1544" t="str">
            <v>Transport / Infrastruktur</v>
          </cell>
          <cell r="T1544">
            <v>511</v>
          </cell>
          <cell r="U1544" t="str">
            <v>Maschinenbau Infrastruktur</v>
          </cell>
          <cell r="V1544" t="str">
            <v>V05.02.02.</v>
          </cell>
          <cell r="W1544" t="str">
            <v>Straßenverkehr</v>
          </cell>
        </row>
        <row r="1545">
          <cell r="A1545">
            <v>6578</v>
          </cell>
          <cell r="B1545">
            <v>1875000</v>
          </cell>
          <cell r="D1545">
            <v>1137679.97</v>
          </cell>
          <cell r="E1545">
            <v>1137679.97</v>
          </cell>
          <cell r="F1545">
            <v>0</v>
          </cell>
          <cell r="G1545">
            <v>100149073</v>
          </cell>
          <cell r="H1545" t="str">
            <v>Windmöller &amp; Hölscher KG</v>
          </cell>
          <cell r="I1545">
            <v>346</v>
          </cell>
          <cell r="J1545" t="str">
            <v>Kenya</v>
          </cell>
          <cell r="K1545">
            <v>334608327</v>
          </cell>
          <cell r="L1545" t="str">
            <v>King Plastic Industries Ltd</v>
          </cell>
          <cell r="M1545">
            <v>44280</v>
          </cell>
          <cell r="N1545" t="str">
            <v>G</v>
          </cell>
          <cell r="O1545" t="str">
            <v>Lieferung, Montage und Inbetriebnahme einer Flexodruckmaschi ne</v>
          </cell>
          <cell r="P1545">
            <v>80605</v>
          </cell>
          <cell r="Q1545" t="str">
            <v>Verpackungsmaschinen</v>
          </cell>
          <cell r="R1545">
            <v>8</v>
          </cell>
          <cell r="S1545" t="str">
            <v>Verarbeitende Industrie</v>
          </cell>
          <cell r="T1545">
            <v>806</v>
          </cell>
          <cell r="U1545" t="str">
            <v>Maschinenbau für die verarbeitende Industrie</v>
          </cell>
          <cell r="Y1545">
            <v>44439</v>
          </cell>
        </row>
        <row r="1546">
          <cell r="A1546">
            <v>17341</v>
          </cell>
          <cell r="B1546">
            <v>2004430</v>
          </cell>
          <cell r="D1546">
            <v>1234974.43</v>
          </cell>
          <cell r="E1546">
            <v>1133004.04</v>
          </cell>
          <cell r="F1546">
            <v>101970.3899999999</v>
          </cell>
          <cell r="G1546">
            <v>100384085</v>
          </cell>
          <cell r="H1546" t="str">
            <v>Saurer Spinning Solutions GmbH &amp; Co. KG</v>
          </cell>
          <cell r="I1546">
            <v>720</v>
          </cell>
          <cell r="J1546" t="str">
            <v>China</v>
          </cell>
          <cell r="K1546">
            <v>27751</v>
          </cell>
          <cell r="L1546" t="str">
            <v>Jiangxi Weimian Textile Co., Ltd.</v>
          </cell>
          <cell r="M1546">
            <v>44256</v>
          </cell>
          <cell r="N1546" t="str">
            <v>G</v>
          </cell>
          <cell r="O1546" t="str">
            <v>Lieferung, Montage und Inbetriebnahme von 25 Spulmaschinen A utoconer X6 Typ V</v>
          </cell>
          <cell r="P1546">
            <v>60505</v>
          </cell>
          <cell r="Q1546" t="str">
            <v>Textilmaschinen</v>
          </cell>
          <cell r="R1546">
            <v>6</v>
          </cell>
          <cell r="S1546" t="str">
            <v>Papier-, Holz-, Leder- und Textilindustrie</v>
          </cell>
          <cell r="T1546">
            <v>605</v>
          </cell>
          <cell r="U1546" t="str">
            <v>Maschinenbau Papier-, Holz-, Leder- und Textilindustrie</v>
          </cell>
          <cell r="Y1546">
            <v>44562</v>
          </cell>
        </row>
        <row r="1547">
          <cell r="A1547">
            <v>170908901549</v>
          </cell>
          <cell r="B1547">
            <v>3240000</v>
          </cell>
          <cell r="D1547">
            <v>1267866.8199999998</v>
          </cell>
          <cell r="E1547">
            <v>1132023.95</v>
          </cell>
          <cell r="F1547">
            <v>135842.86999999988</v>
          </cell>
          <cell r="G1547">
            <v>100170908</v>
          </cell>
          <cell r="H1547" t="str">
            <v>COMMERZBANK Aktiengesellschaft</v>
          </cell>
          <cell r="I1547">
            <v>81</v>
          </cell>
          <cell r="J1547" t="str">
            <v>Russia</v>
          </cell>
          <cell r="K1547">
            <v>308116500</v>
          </cell>
          <cell r="L1547" t="str">
            <v>International Limited Liability Company SUEK Ltd.</v>
          </cell>
          <cell r="M1547">
            <v>44019</v>
          </cell>
          <cell r="N1547" t="str">
            <v>FKG isol.</v>
          </cell>
          <cell r="O1547" t="str">
            <v>1 Hydraulikbagger</v>
          </cell>
          <cell r="P1547">
            <v>10201</v>
          </cell>
          <cell r="Q1547" t="str">
            <v>Anlagen: Abbau von Kohle</v>
          </cell>
          <cell r="R1547">
            <v>1</v>
          </cell>
          <cell r="S1547" t="str">
            <v>Bergbau, inkl. Verarbeitung</v>
          </cell>
          <cell r="T1547">
            <v>102</v>
          </cell>
          <cell r="U1547" t="str">
            <v>Bergbau übertage</v>
          </cell>
        </row>
        <row r="1548">
          <cell r="A1548">
            <v>10997</v>
          </cell>
          <cell r="B1548">
            <v>2260000</v>
          </cell>
          <cell r="D1548">
            <v>1216836.8400000001</v>
          </cell>
          <cell r="E1548">
            <v>1127175</v>
          </cell>
          <cell r="F1548">
            <v>89661.840000000084</v>
          </cell>
          <cell r="G1548">
            <v>100149073</v>
          </cell>
          <cell r="H1548" t="str">
            <v>Windmöller &amp; Hölscher KG</v>
          </cell>
          <cell r="I1548">
            <v>688</v>
          </cell>
          <cell r="J1548" t="str">
            <v>Vietnam</v>
          </cell>
          <cell r="K1548">
            <v>21285</v>
          </cell>
          <cell r="L1548" t="str">
            <v>Viet Phat Packing and Plastics Company Limited</v>
          </cell>
          <cell r="M1548">
            <v>44134</v>
          </cell>
          <cell r="N1548" t="str">
            <v>G</v>
          </cell>
          <cell r="O1548" t="str">
            <v>Lieferung, Montage und Inbetriebnahme einer Produktionslinie  für die Herstellung von gewebten Säcken</v>
          </cell>
          <cell r="P1548">
            <v>80605</v>
          </cell>
          <cell r="Q1548" t="str">
            <v>Verpackungsmaschinen</v>
          </cell>
          <cell r="R1548">
            <v>8</v>
          </cell>
          <cell r="S1548" t="str">
            <v>Verarbeitende Industrie</v>
          </cell>
          <cell r="T1548">
            <v>806</v>
          </cell>
          <cell r="U1548" t="str">
            <v>Maschinenbau für die verarbeitende Industrie</v>
          </cell>
          <cell r="Y1548">
            <v>44197</v>
          </cell>
        </row>
        <row r="1549">
          <cell r="A1549">
            <v>15979</v>
          </cell>
          <cell r="B1549">
            <v>1735720</v>
          </cell>
          <cell r="D1549">
            <v>1178065.32</v>
          </cell>
          <cell r="E1549">
            <v>1121275.1200000001</v>
          </cell>
          <cell r="F1549">
            <v>56790.199999999953</v>
          </cell>
          <cell r="G1549">
            <v>100149073</v>
          </cell>
          <cell r="H1549" t="str">
            <v>Windmöller &amp; Hölscher KG</v>
          </cell>
          <cell r="I1549">
            <v>416</v>
          </cell>
          <cell r="J1549" t="str">
            <v>Guatemala</v>
          </cell>
          <cell r="K1549">
            <v>26419</v>
          </cell>
          <cell r="L1549" t="str">
            <v>Polimeros y Fibras de Centro America S.A. (Polifisa)</v>
          </cell>
          <cell r="M1549">
            <v>44326</v>
          </cell>
          <cell r="N1549" t="str">
            <v>G</v>
          </cell>
          <cell r="O1549" t="str">
            <v>Lieferung, Montage und Inbetriebnahme einer Flexodruckmaschi ne Miraflex</v>
          </cell>
          <cell r="P1549">
            <v>80605</v>
          </cell>
          <cell r="Q1549" t="str">
            <v>Verpackungsmaschinen</v>
          </cell>
          <cell r="R1549">
            <v>8</v>
          </cell>
          <cell r="S1549" t="str">
            <v>Verarbeitende Industrie</v>
          </cell>
          <cell r="T1549">
            <v>806</v>
          </cell>
          <cell r="U1549" t="str">
            <v>Maschinenbau für die verarbeitende Industrie</v>
          </cell>
          <cell r="Y1549">
            <v>44470</v>
          </cell>
        </row>
        <row r="1550">
          <cell r="A1550">
            <v>320477900149</v>
          </cell>
          <cell r="B1550">
            <v>24825998</v>
          </cell>
          <cell r="D1550">
            <v>1153366.95</v>
          </cell>
          <cell r="E1550">
            <v>1118943.94</v>
          </cell>
          <cell r="F1550">
            <v>34423.010000000009</v>
          </cell>
          <cell r="G1550">
            <v>100320477</v>
          </cell>
          <cell r="H1550" t="str">
            <v>BPIFRANCE ASSURANCE EXPORT</v>
          </cell>
          <cell r="I1550">
            <v>740</v>
          </cell>
          <cell r="J1550" t="str">
            <v>Hong Kong</v>
          </cell>
          <cell r="K1550">
            <v>374000051</v>
          </cell>
          <cell r="L1550" t="str">
            <v>Cathay Pacific Airways Ltd.</v>
          </cell>
          <cell r="M1550">
            <v>41043</v>
          </cell>
          <cell r="N1550" t="str">
            <v>ABG Darlehen</v>
          </cell>
          <cell r="O1550" t="str">
            <v>1 Airbus A330-300 Fz. mit RR-Triebwerken (MSN 1222)</v>
          </cell>
          <cell r="P1550">
            <v>50621</v>
          </cell>
          <cell r="Q1550" t="str">
            <v>Airbusse</v>
          </cell>
          <cell r="R1550">
            <v>5</v>
          </cell>
          <cell r="S1550" t="str">
            <v>Transport / Infrastruktur</v>
          </cell>
          <cell r="T1550">
            <v>506</v>
          </cell>
          <cell r="U1550" t="str">
            <v>Flugzeuge</v>
          </cell>
        </row>
        <row r="1551">
          <cell r="A1551">
            <v>23219</v>
          </cell>
          <cell r="B1551">
            <v>1675000</v>
          </cell>
          <cell r="D1551">
            <v>1167910.3599999999</v>
          </cell>
          <cell r="E1551">
            <v>1118530</v>
          </cell>
          <cell r="F1551">
            <v>49380.35999999987</v>
          </cell>
          <cell r="G1551">
            <v>100601896</v>
          </cell>
          <cell r="H1551" t="str">
            <v>UBS Switzerland AG</v>
          </cell>
          <cell r="I1551">
            <v>700</v>
          </cell>
          <cell r="J1551" t="str">
            <v>Indonesia</v>
          </cell>
          <cell r="K1551">
            <v>26379</v>
          </cell>
          <cell r="L1551" t="str">
            <v>PT. Macananjaya Cemerlang</v>
          </cell>
          <cell r="M1551">
            <v>44505</v>
          </cell>
          <cell r="N1551" t="str">
            <v>FKG isol.</v>
          </cell>
          <cell r="O1551" t="str">
            <v>Lieferung, Montage und Inbetriebnahme einer Druckmaschine</v>
          </cell>
          <cell r="P1551">
            <v>60503</v>
          </cell>
          <cell r="Q1551" t="str">
            <v>Druckmaschinen</v>
          </cell>
          <cell r="R1551">
            <v>6</v>
          </cell>
          <cell r="S1551" t="str">
            <v>Papier-, Holz-, Leder- und Textilindustrie</v>
          </cell>
          <cell r="T1551">
            <v>605</v>
          </cell>
          <cell r="U1551" t="str">
            <v>Maschinenbau Papier-, Holz-, Leder- und Textilindustrie</v>
          </cell>
        </row>
        <row r="1552">
          <cell r="A1552">
            <v>16736</v>
          </cell>
          <cell r="B1552">
            <v>1695000</v>
          </cell>
          <cell r="D1552">
            <v>1185709.22</v>
          </cell>
          <cell r="E1552">
            <v>1117654.94</v>
          </cell>
          <cell r="F1552">
            <v>68054.280000000028</v>
          </cell>
          <cell r="G1552">
            <v>100394402</v>
          </cell>
          <cell r="H1552" t="str">
            <v>Internationales Bankhaus Bodensee Aktiengesellschaft</v>
          </cell>
          <cell r="I1552">
            <v>412</v>
          </cell>
          <cell r="J1552" t="str">
            <v>Mexico</v>
          </cell>
          <cell r="K1552">
            <v>341212214</v>
          </cell>
          <cell r="L1552" t="str">
            <v>Impresos Litopolis S.A. de C.V.</v>
          </cell>
          <cell r="M1552">
            <v>44256</v>
          </cell>
          <cell r="N1552" t="str">
            <v>FKG</v>
          </cell>
          <cell r="O1552" t="str">
            <v>Lieferung, Montage und Inbetriebnahme einer Druckmaschine, e ines Plattenbelichters sowie von Zubehör</v>
          </cell>
          <cell r="P1552">
            <v>60503</v>
          </cell>
          <cell r="Q1552" t="str">
            <v>Druckmaschinen</v>
          </cell>
          <cell r="R1552">
            <v>6</v>
          </cell>
          <cell r="S1552" t="str">
            <v>Papier-, Holz-, Leder- und Textilindustrie</v>
          </cell>
          <cell r="T1552">
            <v>605</v>
          </cell>
          <cell r="U1552" t="str">
            <v>Maschinenbau Papier-, Holz-, Leder- und Textilindustrie</v>
          </cell>
        </row>
        <row r="1553">
          <cell r="A1553">
            <v>122872900102</v>
          </cell>
          <cell r="B1553">
            <v>2290301</v>
          </cell>
          <cell r="D1553">
            <v>1147753.05</v>
          </cell>
          <cell r="E1553">
            <v>1109650.74</v>
          </cell>
          <cell r="F1553">
            <v>38102.310000000056</v>
          </cell>
          <cell r="G1553">
            <v>100344373</v>
          </cell>
          <cell r="H1553" t="str">
            <v>Reifenhäuser Blown Film GmbH &amp; Co. KG</v>
          </cell>
          <cell r="I1553">
            <v>412</v>
          </cell>
          <cell r="J1553" t="str">
            <v>Mexico</v>
          </cell>
          <cell r="K1553">
            <v>341213437</v>
          </cell>
          <cell r="L1553" t="str">
            <v>Plastinal S.A. De C.V.</v>
          </cell>
          <cell r="M1553">
            <v>43185</v>
          </cell>
          <cell r="N1553" t="str">
            <v>G</v>
          </cell>
          <cell r="O1553" t="str">
            <v>9-Schicht Co-Extrusionsanlage zur Herst.von Barriere-Foliein kl. Montage</v>
          </cell>
          <cell r="P1553">
            <v>80603</v>
          </cell>
          <cell r="Q1553" t="str">
            <v>Maschinen für Kunststoffindustrie</v>
          </cell>
          <cell r="R1553">
            <v>8</v>
          </cell>
          <cell r="S1553" t="str">
            <v>Verarbeitende Industrie</v>
          </cell>
          <cell r="T1553">
            <v>806</v>
          </cell>
          <cell r="U1553" t="str">
            <v>Maschinenbau für die verarbeitende Industrie</v>
          </cell>
          <cell r="Y1553">
            <v>44196</v>
          </cell>
        </row>
        <row r="1554">
          <cell r="A1554">
            <v>162246901183</v>
          </cell>
          <cell r="B1554">
            <v>6504500</v>
          </cell>
          <cell r="D1554">
            <v>1174178.3899999999</v>
          </cell>
          <cell r="E1554">
            <v>1107715.46</v>
          </cell>
          <cell r="F1554">
            <v>66462.929999999935</v>
          </cell>
          <cell r="G1554">
            <v>100162246</v>
          </cell>
          <cell r="H1554" t="str">
            <v>ODDO BHF SE</v>
          </cell>
          <cell r="I1554">
            <v>53</v>
          </cell>
          <cell r="J1554" t="str">
            <v>Cyprus</v>
          </cell>
          <cell r="K1554">
            <v>305303085</v>
          </cell>
          <cell r="L1554" t="str">
            <v>Aertssen Machinery Services Limited</v>
          </cell>
          <cell r="M1554">
            <v>43539</v>
          </cell>
          <cell r="N1554" t="str">
            <v>FKG isol.</v>
          </cell>
          <cell r="O1554" t="str">
            <v>1 Gittermast-Raupenkran*Exporteur: Terex Global GmbH, Schaff hausen, SchweizExporteur: Terex Cranes Germany GmbH, Zweibrü cken</v>
          </cell>
          <cell r="P1554">
            <v>50643</v>
          </cell>
          <cell r="Q1554" t="str">
            <v>Krane/Hebezeuge/Fördermittel</v>
          </cell>
          <cell r="R1554">
            <v>5</v>
          </cell>
          <cell r="S1554" t="str">
            <v>Transport / Infrastruktur</v>
          </cell>
          <cell r="T1554">
            <v>506</v>
          </cell>
          <cell r="U1554" t="str">
            <v>Transportmittel (ohne Flugzeug und Schiff)</v>
          </cell>
        </row>
        <row r="1555">
          <cell r="A1555">
            <v>33873</v>
          </cell>
          <cell r="B1555">
            <v>1456000</v>
          </cell>
          <cell r="D1555">
            <v>1239547.6299999999</v>
          </cell>
          <cell r="E1555">
            <v>1106559.98</v>
          </cell>
          <cell r="F1555">
            <v>132987.64999999991</v>
          </cell>
          <cell r="G1555">
            <v>100357647</v>
          </cell>
          <cell r="H1555" t="str">
            <v>Gebr. Heller Maschinenfabrik GmbH</v>
          </cell>
          <cell r="I1555">
            <v>5</v>
          </cell>
          <cell r="J1555" t="str">
            <v>Italy</v>
          </cell>
          <cell r="K1555">
            <v>300531083</v>
          </cell>
          <cell r="L1555" t="str">
            <v>C.M.D. Costruzioni Motori Diesel SpA.</v>
          </cell>
          <cell r="M1555">
            <v>44900</v>
          </cell>
          <cell r="N1555" t="str">
            <v>G</v>
          </cell>
          <cell r="O1555" t="str">
            <v>Lieferung von 2 Bearbeitungszentren einschl. Leistungen</v>
          </cell>
          <cell r="P1555">
            <v>80601</v>
          </cell>
          <cell r="Q1555" t="str">
            <v>Maschinen für Metallerzeugnisse</v>
          </cell>
          <cell r="R1555">
            <v>8</v>
          </cell>
          <cell r="S1555" t="str">
            <v>Verarbeitende Industrie</v>
          </cell>
          <cell r="T1555">
            <v>806</v>
          </cell>
          <cell r="U1555" t="str">
            <v>Maschinenbau für die verarbeitende Industrie</v>
          </cell>
          <cell r="V1555" t="str">
            <v>V03.01.01.</v>
          </cell>
          <cell r="W1555" t="str">
            <v>Metallindustrie</v>
          </cell>
          <cell r="Y1555">
            <v>44927</v>
          </cell>
        </row>
        <row r="1556">
          <cell r="A1556">
            <v>600568900046</v>
          </cell>
          <cell r="B1556">
            <v>31624633</v>
          </cell>
          <cell r="D1556">
            <v>1157528.3700000001</v>
          </cell>
          <cell r="E1556">
            <v>1105216.06</v>
          </cell>
          <cell r="F1556">
            <v>52312.310000000056</v>
          </cell>
          <cell r="G1556">
            <v>100600568</v>
          </cell>
          <cell r="H1556" t="str">
            <v>Crédit Agricole Corporate and Investment Bank</v>
          </cell>
          <cell r="I1556">
            <v>720</v>
          </cell>
          <cell r="J1556" t="str">
            <v>China</v>
          </cell>
          <cell r="K1556">
            <v>372000299</v>
          </cell>
          <cell r="L1556" t="str">
            <v>China Eastern Airlines Corporation Ltd.</v>
          </cell>
          <cell r="M1556">
            <v>41239</v>
          </cell>
          <cell r="N1556" t="str">
            <v>ABG Darlehen</v>
          </cell>
          <cell r="O1556" t="str">
            <v>1 Airbus A320-200 Fz. mit CFMI-Triebwerken (MSN 4769)</v>
          </cell>
          <cell r="P1556">
            <v>50621</v>
          </cell>
          <cell r="Q1556" t="str">
            <v>Airbusse</v>
          </cell>
          <cell r="R1556">
            <v>5</v>
          </cell>
          <cell r="S1556" t="str">
            <v>Transport / Infrastruktur</v>
          </cell>
          <cell r="T1556">
            <v>506</v>
          </cell>
          <cell r="U1556" t="str">
            <v>Flugzeuge</v>
          </cell>
        </row>
        <row r="1557">
          <cell r="A1557">
            <v>182709901145</v>
          </cell>
          <cell r="B1557">
            <v>2740000</v>
          </cell>
          <cell r="D1557">
            <v>1230915.6200000001</v>
          </cell>
          <cell r="E1557">
            <v>1099031.81</v>
          </cell>
          <cell r="F1557">
            <v>131883.81000000006</v>
          </cell>
          <cell r="G1557">
            <v>100182709</v>
          </cell>
          <cell r="H1557" t="str">
            <v>Landesbank Baden-Württemberg</v>
          </cell>
          <cell r="I1557">
            <v>508</v>
          </cell>
          <cell r="J1557" t="str">
            <v>Brazil</v>
          </cell>
          <cell r="K1557">
            <v>350822021</v>
          </cell>
          <cell r="L1557" t="str">
            <v>JBS S.A. (CNPJ 02916265/0001-60)</v>
          </cell>
          <cell r="M1557">
            <v>43916</v>
          </cell>
          <cell r="N1557" t="str">
            <v>FKG</v>
          </cell>
          <cell r="O1557" t="str">
            <v>Blechdruckmaschine</v>
          </cell>
          <cell r="P1557">
            <v>80605</v>
          </cell>
          <cell r="Q1557" t="str">
            <v>Verpackungsmaschinen</v>
          </cell>
          <cell r="R1557">
            <v>8</v>
          </cell>
          <cell r="S1557" t="str">
            <v>Verarbeitende Industrie</v>
          </cell>
          <cell r="T1557">
            <v>806</v>
          </cell>
          <cell r="U1557" t="str">
            <v>Maschinenbau für die verarbeitende Industrie</v>
          </cell>
        </row>
        <row r="1558">
          <cell r="A1558">
            <v>17719</v>
          </cell>
          <cell r="B1558">
            <v>1600000</v>
          </cell>
          <cell r="D1558">
            <v>1295232.3</v>
          </cell>
          <cell r="E1558">
            <v>1097654.51</v>
          </cell>
          <cell r="F1558">
            <v>197577.79000000004</v>
          </cell>
          <cell r="G1558">
            <v>100101665</v>
          </cell>
          <cell r="H1558" t="str">
            <v>AKA Ausfuhrkredit-Gesellschaft mit beschränkter Haftung</v>
          </cell>
          <cell r="I1558">
            <v>85</v>
          </cell>
          <cell r="J1558" t="str">
            <v>Uzbekistan</v>
          </cell>
          <cell r="K1558">
            <v>18690</v>
          </cell>
          <cell r="L1558" t="str">
            <v>PJSCB Orient Finans</v>
          </cell>
          <cell r="M1558">
            <v>44327</v>
          </cell>
          <cell r="N1558" t="str">
            <v>FKG</v>
          </cell>
          <cell r="O1558" t="str">
            <v>Lieferung einer Druckmaschine</v>
          </cell>
          <cell r="P1558">
            <v>60503</v>
          </cell>
          <cell r="Q1558" t="str">
            <v>Druckmaschinen</v>
          </cell>
          <cell r="R1558">
            <v>6</v>
          </cell>
          <cell r="S1558" t="str">
            <v>Papier-, Holz-, Leder- und Textilindustrie</v>
          </cell>
          <cell r="T1558">
            <v>605</v>
          </cell>
          <cell r="U1558" t="str">
            <v>Maschinenbau Papier-, Holz-, Leder- und Textilindustrie</v>
          </cell>
        </row>
        <row r="1559">
          <cell r="A1559">
            <v>14803</v>
          </cell>
          <cell r="B1559">
            <v>1917500</v>
          </cell>
          <cell r="D1559">
            <v>1083866.8399999999</v>
          </cell>
          <cell r="E1559">
            <v>1083866.8399999999</v>
          </cell>
          <cell r="F1559">
            <v>0</v>
          </cell>
          <cell r="G1559">
            <v>100513731</v>
          </cell>
          <cell r="H1559" t="str">
            <v>Stäubli Bayreuth GmbH</v>
          </cell>
          <cell r="I1559">
            <v>52</v>
          </cell>
          <cell r="J1559" t="str">
            <v>Turkey</v>
          </cell>
          <cell r="K1559">
            <v>305224396</v>
          </cell>
          <cell r="L1559" t="str">
            <v>Milat Hali Sanayi ve Ticaret Anonim Sirketi</v>
          </cell>
          <cell r="M1559">
            <v>44202</v>
          </cell>
          <cell r="N1559" t="str">
            <v>G</v>
          </cell>
          <cell r="O1559" t="str">
            <v>Lieferung, Montage und Inbetriebnahme von zwei Teppichwebmas chinen inkl.Leistungen</v>
          </cell>
          <cell r="P1559">
            <v>60505</v>
          </cell>
          <cell r="Q1559" t="str">
            <v>Textilmaschinen</v>
          </cell>
          <cell r="R1559">
            <v>6</v>
          </cell>
          <cell r="S1559" t="str">
            <v>Papier-, Holz-, Leder- und Textilindustrie</v>
          </cell>
          <cell r="T1559">
            <v>605</v>
          </cell>
          <cell r="U1559" t="str">
            <v>Maschinenbau Papier-, Holz-, Leder- und Textilindustrie</v>
          </cell>
          <cell r="Y1559">
            <v>44256</v>
          </cell>
        </row>
        <row r="1560">
          <cell r="A1560">
            <v>21056</v>
          </cell>
          <cell r="B1560">
            <v>2328000</v>
          </cell>
          <cell r="D1560">
            <v>1215631.1299999999</v>
          </cell>
          <cell r="E1560">
            <v>1083684</v>
          </cell>
          <cell r="F1560">
            <v>131947.12999999989</v>
          </cell>
          <cell r="G1560">
            <v>100139476</v>
          </cell>
          <cell r="H1560" t="str">
            <v>Nikolaus Sorg GmbH &amp; Co. KG., Öfen und Anlagen für die Glasindustrie</v>
          </cell>
          <cell r="I1560">
            <v>720</v>
          </cell>
          <cell r="J1560" t="str">
            <v>China</v>
          </cell>
          <cell r="K1560">
            <v>31414</v>
          </cell>
          <cell r="L1560" t="str">
            <v>Nanjing Electric Insulator Co. Ltd.</v>
          </cell>
          <cell r="M1560">
            <v>44321</v>
          </cell>
          <cell r="N1560" t="str">
            <v>G</v>
          </cell>
          <cell r="O1560" t="str">
            <v>Lieferung, Montage und Inbetriebnahme eines Glasschmelzofens</v>
          </cell>
          <cell r="P1560">
            <v>80606</v>
          </cell>
          <cell r="Q1560" t="str">
            <v>Maschinen: Herst. v. Elektrotechnik</v>
          </cell>
          <cell r="R1560">
            <v>8</v>
          </cell>
          <cell r="S1560" t="str">
            <v>Verarbeitende Industrie</v>
          </cell>
          <cell r="T1560">
            <v>806</v>
          </cell>
          <cell r="U1560" t="str">
            <v>Maschinenbau für die verarbeitende Industrie</v>
          </cell>
          <cell r="Y1560">
            <v>44652</v>
          </cell>
        </row>
        <row r="1561">
          <cell r="A1561">
            <v>601086900020</v>
          </cell>
          <cell r="B1561">
            <v>3779275</v>
          </cell>
          <cell r="D1561">
            <v>1256249.58</v>
          </cell>
          <cell r="E1561">
            <v>1082973.78</v>
          </cell>
          <cell r="F1561">
            <v>173275.80000000005</v>
          </cell>
          <cell r="G1561">
            <v>100601086</v>
          </cell>
          <cell r="H1561" t="str">
            <v>Banco Santander, S.A. Global Export &amp; Agency Finance</v>
          </cell>
          <cell r="I1561">
            <v>508</v>
          </cell>
          <cell r="J1561" t="str">
            <v>Brazil</v>
          </cell>
          <cell r="K1561">
            <v>350825976</v>
          </cell>
          <cell r="L1561" t="str">
            <v>Araupel S.A.</v>
          </cell>
          <cell r="M1561">
            <v>42607</v>
          </cell>
          <cell r="N1561" t="str">
            <v>FKG isol.</v>
          </cell>
          <cell r="O1561" t="str">
            <v>Exportgeschäft 1: 3 Trockner zum trocknen von HolzExporteur : Mahild Drying Technologies GmbH*Exportgeschäft 2: Hobel- u nd Kehlautomaten, Schleifmaschine,sowie eines Schablonenfräs geräts + ZubehörExporteur : Michael Weinig AG*Exportges</v>
          </cell>
          <cell r="P1561">
            <v>60301</v>
          </cell>
          <cell r="Q1561" t="str">
            <v>Sägemühlen</v>
          </cell>
          <cell r="R1561">
            <v>6</v>
          </cell>
          <cell r="S1561" t="str">
            <v>Papier-, Holz-, Leder- und Textilindustrie</v>
          </cell>
          <cell r="T1561">
            <v>603</v>
          </cell>
          <cell r="U1561" t="str">
            <v>Holzverarbeitung</v>
          </cell>
        </row>
        <row r="1562">
          <cell r="A1562">
            <v>376784900013</v>
          </cell>
          <cell r="B1562">
            <v>2498500</v>
          </cell>
          <cell r="D1562">
            <v>1144436.25</v>
          </cell>
          <cell r="E1562">
            <v>1082657.1299999999</v>
          </cell>
          <cell r="F1562">
            <v>61779.120000000112</v>
          </cell>
          <cell r="G1562">
            <v>39520</v>
          </cell>
          <cell r="H1562" t="str">
            <v>SÜDWESTBANK - BAWAG AG Niederlassung Deutschland</v>
          </cell>
          <cell r="I1562">
            <v>700</v>
          </cell>
          <cell r="J1562" t="str">
            <v>Indonesia</v>
          </cell>
          <cell r="K1562">
            <v>370007493</v>
          </cell>
          <cell r="L1562" t="str">
            <v>PT Midigio</v>
          </cell>
          <cell r="M1562">
            <v>42524</v>
          </cell>
          <cell r="N1562" t="str">
            <v>FKG</v>
          </cell>
          <cell r="O1562" t="str">
            <v>Lieferung eines Wasserkraftwerkes inkl. Leistungen</v>
          </cell>
          <cell r="P1562">
            <v>40105</v>
          </cell>
          <cell r="Q1562" t="str">
            <v>Wasserkraftwerke</v>
          </cell>
          <cell r="R1562">
            <v>4</v>
          </cell>
          <cell r="S1562" t="str">
            <v>Energie</v>
          </cell>
          <cell r="T1562">
            <v>401</v>
          </cell>
          <cell r="U1562" t="str">
            <v>Erneuerbare Energien</v>
          </cell>
          <cell r="Y1562">
            <v>42979</v>
          </cell>
        </row>
        <row r="1563">
          <cell r="A1563">
            <v>18429</v>
          </cell>
          <cell r="B1563">
            <v>1357940</v>
          </cell>
          <cell r="D1563">
            <v>1168762.6000000001</v>
          </cell>
          <cell r="E1563">
            <v>1082286.5</v>
          </cell>
          <cell r="F1563">
            <v>86476.100000000093</v>
          </cell>
          <cell r="G1563">
            <v>100355239</v>
          </cell>
          <cell r="H1563" t="str">
            <v>Bobst Bielefeld GmbH</v>
          </cell>
          <cell r="I1563">
            <v>504</v>
          </cell>
          <cell r="J1563" t="str">
            <v>Peru</v>
          </cell>
          <cell r="K1563">
            <v>28849</v>
          </cell>
          <cell r="L1563" t="str">
            <v>Bethlehem Enterprises SAC</v>
          </cell>
          <cell r="M1563">
            <v>44246</v>
          </cell>
          <cell r="N1563" t="str">
            <v>G</v>
          </cell>
          <cell r="O1563" t="str">
            <v>Lieferung, Montage und Inbetriebnahme einer Flexodruckmaschi ne</v>
          </cell>
          <cell r="P1563">
            <v>60503</v>
          </cell>
          <cell r="Q1563" t="str">
            <v>Druckmaschinen</v>
          </cell>
          <cell r="R1563">
            <v>6</v>
          </cell>
          <cell r="S1563" t="str">
            <v>Papier-, Holz-, Leder- und Textilindustrie</v>
          </cell>
          <cell r="T1563">
            <v>605</v>
          </cell>
          <cell r="U1563" t="str">
            <v>Maschinenbau Papier-, Holz-, Leder- und Textilindustrie</v>
          </cell>
          <cell r="Y1563">
            <v>44427</v>
          </cell>
        </row>
        <row r="1564">
          <cell r="A1564">
            <v>22670</v>
          </cell>
          <cell r="B1564">
            <v>1675000</v>
          </cell>
          <cell r="D1564">
            <v>1228126.74</v>
          </cell>
          <cell r="E1564">
            <v>1082050</v>
          </cell>
          <cell r="F1564">
            <v>146076.74</v>
          </cell>
          <cell r="G1564">
            <v>100144797</v>
          </cell>
          <cell r="H1564" t="str">
            <v>Thies GmbH &amp; Co. KG</v>
          </cell>
          <cell r="I1564">
            <v>412</v>
          </cell>
          <cell r="J1564" t="str">
            <v>Mexico</v>
          </cell>
          <cell r="K1564">
            <v>341214788</v>
          </cell>
          <cell r="L1564" t="str">
            <v>Inmuebles Saijos S.A. de C.V.</v>
          </cell>
          <cell r="M1564">
            <v>44378</v>
          </cell>
          <cell r="N1564" t="str">
            <v>G/CCE</v>
          </cell>
          <cell r="O1564" t="str">
            <v>5 iMaster+1Wärmerückgew.+je 1 MPS L+D+S + 1 SedoMaster</v>
          </cell>
          <cell r="P1564">
            <v>60505</v>
          </cell>
          <cell r="Q1564" t="str">
            <v>Textilmaschinen</v>
          </cell>
          <cell r="R1564">
            <v>6</v>
          </cell>
          <cell r="S1564" t="str">
            <v>Papier-, Holz-, Leder- und Textilindustrie</v>
          </cell>
          <cell r="T1564">
            <v>605</v>
          </cell>
          <cell r="U1564" t="str">
            <v>Maschinenbau Papier-, Holz-, Leder- und Textilindustrie</v>
          </cell>
        </row>
        <row r="1565">
          <cell r="A1565">
            <v>182709901138</v>
          </cell>
          <cell r="B1565">
            <v>3005000</v>
          </cell>
          <cell r="D1565">
            <v>1206692.56</v>
          </cell>
          <cell r="E1565">
            <v>1077404.07</v>
          </cell>
          <cell r="F1565">
            <v>129288.48999999999</v>
          </cell>
          <cell r="G1565">
            <v>100182709</v>
          </cell>
          <cell r="H1565" t="str">
            <v>Landesbank Baden-Württemberg</v>
          </cell>
          <cell r="I1565">
            <v>640</v>
          </cell>
          <cell r="J1565" t="str">
            <v>Bahrain</v>
          </cell>
          <cell r="K1565">
            <v>364001152</v>
          </cell>
          <cell r="L1565" t="str">
            <v>Modern Mechanical Electrical and Transport Co.WLL</v>
          </cell>
          <cell r="M1565">
            <v>43761</v>
          </cell>
          <cell r="N1565" t="str">
            <v>FKG isol.</v>
          </cell>
          <cell r="O1565" t="str">
            <v>Lieferung von 4 Tadano-Demag-Kranen*Exporteur: Terex Global GmbH, Schaffhausen, Schweiz, undTerex Cranes Germany GmbH, Z weibrücken</v>
          </cell>
          <cell r="P1565">
            <v>50643</v>
          </cell>
          <cell r="Q1565" t="str">
            <v>Krane/Hebezeuge/Fördermittel</v>
          </cell>
          <cell r="R1565">
            <v>5</v>
          </cell>
          <cell r="S1565" t="str">
            <v>Transport / Infrastruktur</v>
          </cell>
          <cell r="T1565">
            <v>506</v>
          </cell>
          <cell r="U1565" t="str">
            <v>Transportmittel (ohne Flugzeug und Schiff)</v>
          </cell>
        </row>
        <row r="1566">
          <cell r="A1566">
            <v>394424900003</v>
          </cell>
          <cell r="B1566">
            <v>10937637</v>
          </cell>
          <cell r="D1566">
            <v>1837302.5</v>
          </cell>
          <cell r="E1566">
            <v>1077302.5</v>
          </cell>
          <cell r="F1566">
            <v>760000</v>
          </cell>
          <cell r="G1566">
            <v>100394424</v>
          </cell>
          <cell r="H1566" t="str">
            <v>Oldenburgische Landesbank Aktiengesellschaft</v>
          </cell>
          <cell r="I1566">
            <v>664</v>
          </cell>
          <cell r="J1566" t="str">
            <v>India</v>
          </cell>
          <cell r="K1566">
            <v>366414106</v>
          </cell>
          <cell r="L1566" t="str">
            <v>Xpro India Ltd.</v>
          </cell>
          <cell r="M1566">
            <v>40896</v>
          </cell>
          <cell r="N1566" t="str">
            <v>FKG</v>
          </cell>
          <cell r="O1566" t="str">
            <v>Anlage zur Herstellung biaxial verstreckter Polypropylen-fol ie (BOPP)</v>
          </cell>
          <cell r="P1566">
            <v>80302</v>
          </cell>
          <cell r="Q1566" t="str">
            <v>Anlagen: Herst. von Kunststoffprod.</v>
          </cell>
          <cell r="R1566">
            <v>8</v>
          </cell>
          <cell r="S1566" t="str">
            <v>Verarbeitende Industrie</v>
          </cell>
          <cell r="T1566">
            <v>803</v>
          </cell>
          <cell r="U1566" t="str">
            <v>Kunststoffindustrie</v>
          </cell>
          <cell r="Y1566">
            <v>41759</v>
          </cell>
        </row>
        <row r="1567">
          <cell r="A1567">
            <v>357906900035</v>
          </cell>
          <cell r="B1567">
            <v>49816282</v>
          </cell>
          <cell r="D1567">
            <v>1101059.68</v>
          </cell>
          <cell r="E1567">
            <v>1075337.54</v>
          </cell>
          <cell r="F1567">
            <v>25722.139999999898</v>
          </cell>
          <cell r="G1567">
            <v>100357906</v>
          </cell>
          <cell r="H1567" t="str">
            <v>KfW v. d. KfW IPEX-Bank GmbH</v>
          </cell>
          <cell r="I1567">
            <v>664</v>
          </cell>
          <cell r="J1567" t="str">
            <v>India</v>
          </cell>
          <cell r="K1567">
            <v>366416595</v>
          </cell>
          <cell r="L1567" t="str">
            <v>GAIL (INDIA) LTD.</v>
          </cell>
          <cell r="M1567">
            <v>41513</v>
          </cell>
          <cell r="N1567" t="str">
            <v>FKG isol.</v>
          </cell>
          <cell r="O1567" t="str">
            <v>drei Kompressorenstränge für petrochemische Anlageinkl. Leis tungen*Exporteur: GAIL (India) Ltd.</v>
          </cell>
          <cell r="P1567">
            <v>40282</v>
          </cell>
          <cell r="Q1567" t="str">
            <v>Kompressoren</v>
          </cell>
          <cell r="R1567">
            <v>4</v>
          </cell>
          <cell r="S1567" t="str">
            <v>Energie</v>
          </cell>
          <cell r="T1567">
            <v>402</v>
          </cell>
          <cell r="U1567" t="str">
            <v>Mit fossilen Energieträgern betriebene Kraftwerke</v>
          </cell>
        </row>
        <row r="1568">
          <cell r="A1568">
            <v>24972</v>
          </cell>
          <cell r="B1568">
            <v>1612164</v>
          </cell>
          <cell r="D1568">
            <v>1247064</v>
          </cell>
          <cell r="E1568">
            <v>1072089.2</v>
          </cell>
          <cell r="F1568">
            <v>174974.80000000005</v>
          </cell>
          <cell r="G1568">
            <v>100521054</v>
          </cell>
          <cell r="H1568" t="str">
            <v>Hamburg Dresdner Maschinenfabriken GmbH</v>
          </cell>
          <cell r="I1568">
            <v>72</v>
          </cell>
          <cell r="J1568" t="str">
            <v>Estonia</v>
          </cell>
          <cell r="K1568">
            <v>35203</v>
          </cell>
          <cell r="L1568" t="str">
            <v>Panamir OÜ</v>
          </cell>
          <cell r="M1568">
            <v>44546</v>
          </cell>
          <cell r="N1568" t="str">
            <v>G</v>
          </cell>
          <cell r="O1568" t="str">
            <v>Lieferung und Inbetriebnahme von Maschinen zur Kakaoherstell ung</v>
          </cell>
          <cell r="P1568">
            <v>70202</v>
          </cell>
          <cell r="Q1568" t="str">
            <v>Anlagen: Erzeugung v. Milchprodukten</v>
          </cell>
          <cell r="R1568">
            <v>7</v>
          </cell>
          <cell r="S1568" t="str">
            <v>Agrarsektor und Nahrungsmittelindustrie</v>
          </cell>
          <cell r="T1568">
            <v>702</v>
          </cell>
          <cell r="U1568" t="str">
            <v>Anlagen zur Nahrungsmittelverarbeitung</v>
          </cell>
          <cell r="Y1568">
            <v>44985</v>
          </cell>
        </row>
        <row r="1569">
          <cell r="A1569">
            <v>313468900151</v>
          </cell>
          <cell r="B1569">
            <v>24610595</v>
          </cell>
          <cell r="D1569">
            <v>1095188.46</v>
          </cell>
          <cell r="E1569">
            <v>1069993.58</v>
          </cell>
          <cell r="F1569">
            <v>25194.879999999888</v>
          </cell>
          <cell r="G1569">
            <v>100313468</v>
          </cell>
          <cell r="H1569" t="str">
            <v>Export Credits Guarantee Department (ECGD)</v>
          </cell>
          <cell r="I1569">
            <v>720</v>
          </cell>
          <cell r="J1569" t="str">
            <v>China</v>
          </cell>
          <cell r="K1569">
            <v>372001963</v>
          </cell>
          <cell r="L1569" t="str">
            <v>China Southern Airlines Co. Ltd. (CSAC) (USCC 91440000100017600N)</v>
          </cell>
          <cell r="M1569">
            <v>41645</v>
          </cell>
          <cell r="N1569" t="str">
            <v>ABG Darlehen</v>
          </cell>
          <cell r="O1569" t="str">
            <v>1 Airbus Fz. A330-200 mit PW-Triebwerken (MSN 1220)</v>
          </cell>
          <cell r="P1569">
            <v>50621</v>
          </cell>
          <cell r="Q1569" t="str">
            <v>Airbusse</v>
          </cell>
          <cell r="R1569">
            <v>5</v>
          </cell>
          <cell r="S1569" t="str">
            <v>Transport / Infrastruktur</v>
          </cell>
          <cell r="T1569">
            <v>506</v>
          </cell>
          <cell r="U1569" t="str">
            <v>Flugzeuge</v>
          </cell>
        </row>
        <row r="1570">
          <cell r="A1570">
            <v>170908901354</v>
          </cell>
          <cell r="B1570">
            <v>3947796</v>
          </cell>
          <cell r="D1570">
            <v>1176261.6499999999</v>
          </cell>
          <cell r="E1570">
            <v>1069328.77</v>
          </cell>
          <cell r="F1570">
            <v>106932.87999999989</v>
          </cell>
          <cell r="G1570">
            <v>100170908</v>
          </cell>
          <cell r="H1570" t="str">
            <v>COMMERZBANK Aktiengesellschaft</v>
          </cell>
          <cell r="I1570">
            <v>85</v>
          </cell>
          <cell r="J1570" t="str">
            <v>Uzbekistan</v>
          </cell>
          <cell r="K1570">
            <v>308500034</v>
          </cell>
          <cell r="L1570" t="str">
            <v>Joint-Stock Commercial Bank Asaka</v>
          </cell>
          <cell r="M1570">
            <v>43329</v>
          </cell>
          <cell r="N1570" t="str">
            <v>FKG</v>
          </cell>
          <cell r="O1570" t="str">
            <v>Spinnereivorbereitungsmaschine, Spinnereianlage, Klima- undF ilteranlage, Dampfanlage sowie Kannen inkl. Montage</v>
          </cell>
          <cell r="P1570">
            <v>60401</v>
          </cell>
          <cell r="Q1570" t="str">
            <v>Anlagen: Herstellung von Textilien</v>
          </cell>
          <cell r="R1570">
            <v>6</v>
          </cell>
          <cell r="S1570" t="str">
            <v>Papier-, Holz-, Leder- und Textilindustrie</v>
          </cell>
          <cell r="T1570">
            <v>604</v>
          </cell>
          <cell r="U1570" t="str">
            <v>Textil- und Lederindustrie</v>
          </cell>
        </row>
        <row r="1571">
          <cell r="A1571">
            <v>21208</v>
          </cell>
          <cell r="B1571">
            <v>1875000</v>
          </cell>
          <cell r="D1571">
            <v>1068594.26</v>
          </cell>
          <cell r="E1571">
            <v>1068594.26</v>
          </cell>
          <cell r="F1571">
            <v>0</v>
          </cell>
          <cell r="G1571">
            <v>100118945</v>
          </cell>
          <cell r="H1571" t="str">
            <v>KHS GmbH</v>
          </cell>
          <cell r="I1571">
            <v>386</v>
          </cell>
          <cell r="J1571" t="str">
            <v>Malawi</v>
          </cell>
          <cell r="K1571">
            <v>34873</v>
          </cell>
          <cell r="L1571" t="str">
            <v>Petroda Malawi Limited</v>
          </cell>
          <cell r="M1571">
            <v>44397</v>
          </cell>
          <cell r="N1571" t="str">
            <v>G</v>
          </cell>
          <cell r="O1571" t="str">
            <v>Lieferung, Montage und Inbetriebnahme einer Getränkeabfüllan lage für PET-Flaschen</v>
          </cell>
          <cell r="P1571">
            <v>70402</v>
          </cell>
          <cell r="Q1571" t="str">
            <v>Maschinen für das Ernährungsgewerbe</v>
          </cell>
          <cell r="R1571">
            <v>7</v>
          </cell>
          <cell r="S1571" t="str">
            <v>Agrarsektor und Nahrungsmittelindustrie</v>
          </cell>
          <cell r="T1571">
            <v>704</v>
          </cell>
          <cell r="U1571" t="str">
            <v>Maschinenbau Agrarsektor und Nahrungsmittelindustrie</v>
          </cell>
          <cell r="Y1571">
            <v>44985</v>
          </cell>
        </row>
        <row r="1572">
          <cell r="A1572">
            <v>32090</v>
          </cell>
          <cell r="B1572">
            <v>1387900</v>
          </cell>
          <cell r="D1572">
            <v>1302049.5</v>
          </cell>
          <cell r="E1572">
            <v>1067253.7</v>
          </cell>
          <cell r="F1572">
            <v>234795.80000000005</v>
          </cell>
          <cell r="G1572">
            <v>100101665</v>
          </cell>
          <cell r="H1572" t="str">
            <v>AKA Ausfuhrkredit-Gesellschaft mit beschränkter Haftung</v>
          </cell>
          <cell r="I1572">
            <v>508</v>
          </cell>
          <cell r="J1572" t="str">
            <v>Brazil</v>
          </cell>
          <cell r="K1572">
            <v>39164</v>
          </cell>
          <cell r="L1572" t="str">
            <v>Jose Domingos Linares Ltda.</v>
          </cell>
          <cell r="M1572">
            <v>44897</v>
          </cell>
          <cell r="N1572" t="str">
            <v>FKG</v>
          </cell>
          <cell r="O1572" t="str">
            <v>Lieferung und Montage einer Druckmaschine</v>
          </cell>
          <cell r="P1572">
            <v>60503</v>
          </cell>
          <cell r="Q1572" t="str">
            <v>Druckmaschinen</v>
          </cell>
          <cell r="R1572">
            <v>6</v>
          </cell>
          <cell r="S1572" t="str">
            <v>Papier-, Holz-, Leder- und Textilindustrie</v>
          </cell>
          <cell r="T1572">
            <v>605</v>
          </cell>
          <cell r="U1572" t="str">
            <v>Maschinenbau Papier-, Holz-, Leder- und Textilindustrie</v>
          </cell>
          <cell r="V1572" t="str">
            <v>V03.01.04.</v>
          </cell>
          <cell r="W1572" t="str">
            <v>Papier- und Holzindustrie</v>
          </cell>
        </row>
        <row r="1573">
          <cell r="A1573">
            <v>520176900008</v>
          </cell>
          <cell r="B1573">
            <v>3625000</v>
          </cell>
          <cell r="D1573">
            <v>1126524.4100000001</v>
          </cell>
          <cell r="E1573">
            <v>1064431.8400000001</v>
          </cell>
          <cell r="F1573">
            <v>62092.570000000065</v>
          </cell>
          <cell r="G1573">
            <v>100520176</v>
          </cell>
          <cell r="H1573" t="str">
            <v>Liebherr-MCCtec Rostock GmbH</v>
          </cell>
          <cell r="I1573">
            <v>664</v>
          </cell>
          <cell r="J1573" t="str">
            <v>India</v>
          </cell>
          <cell r="K1573">
            <v>366420933</v>
          </cell>
          <cell r="L1573" t="str">
            <v>Bothra Shipping Services PVT LTD</v>
          </cell>
          <cell r="M1573">
            <v>43649</v>
          </cell>
          <cell r="N1573" t="str">
            <v>G</v>
          </cell>
          <cell r="O1573" t="str">
            <v>1 Hafenmobilkran einschl. Montage und Inbetriebnahme</v>
          </cell>
          <cell r="P1573">
            <v>50643</v>
          </cell>
          <cell r="Q1573" t="str">
            <v>Krane/Hebezeuge/Fördermittel</v>
          </cell>
          <cell r="R1573">
            <v>5</v>
          </cell>
          <cell r="S1573" t="str">
            <v>Transport / Infrastruktur</v>
          </cell>
          <cell r="T1573">
            <v>506</v>
          </cell>
          <cell r="U1573" t="str">
            <v>Transportmittel (ohne Flugzeug und Schiff)</v>
          </cell>
          <cell r="Y1573">
            <v>43739</v>
          </cell>
        </row>
        <row r="1574">
          <cell r="A1574">
            <v>23320</v>
          </cell>
          <cell r="B1574">
            <v>12680075</v>
          </cell>
          <cell r="D1574">
            <v>1064000</v>
          </cell>
          <cell r="E1574">
            <v>1064000</v>
          </cell>
          <cell r="F1574">
            <v>0</v>
          </cell>
          <cell r="G1574">
            <v>100142672</v>
          </cell>
          <cell r="H1574" t="str">
            <v>SMS group GmbH</v>
          </cell>
          <cell r="I1574">
            <v>720</v>
          </cell>
          <cell r="J1574" t="str">
            <v>China</v>
          </cell>
          <cell r="K1574">
            <v>372007384</v>
          </cell>
          <cell r="L1574" t="str">
            <v>China Shougang International Trade &amp; Engineering Corp.</v>
          </cell>
          <cell r="M1574">
            <v>44445</v>
          </cell>
          <cell r="N1574" t="str">
            <v>FG + G + G GG</v>
          </cell>
          <cell r="O1574" t="str">
            <v>Lieferungen und Leistungen für die Errichtung einer Dekarbon isierungslinie</v>
          </cell>
          <cell r="P1574">
            <v>80601</v>
          </cell>
          <cell r="Q1574" t="str">
            <v>Maschinen für Metallerzeugnisse</v>
          </cell>
          <cell r="R1574">
            <v>8</v>
          </cell>
          <cell r="S1574" t="str">
            <v>Verarbeitende Industrie</v>
          </cell>
          <cell r="T1574">
            <v>806</v>
          </cell>
          <cell r="U1574" t="str">
            <v>Maschinenbau für die verarbeitende Industrie</v>
          </cell>
        </row>
        <row r="1575">
          <cell r="A1575">
            <v>7507</v>
          </cell>
          <cell r="B1575">
            <v>1459000</v>
          </cell>
          <cell r="D1575">
            <v>1169011.96</v>
          </cell>
          <cell r="E1575">
            <v>1060328.25</v>
          </cell>
          <cell r="F1575">
            <v>108683.70999999996</v>
          </cell>
          <cell r="G1575">
            <v>33205</v>
          </cell>
          <cell r="H1575" t="str">
            <v>Benninghoven Zweigniederlassung der Wirtgen Mineral Technologies GmbH</v>
          </cell>
          <cell r="I1575">
            <v>632</v>
          </cell>
          <cell r="J1575" t="str">
            <v>Saudi Arabia</v>
          </cell>
          <cell r="K1575">
            <v>17567</v>
          </cell>
          <cell r="L1575" t="str">
            <v>Abdullah Ayed Al-Anzi General Contractin Est</v>
          </cell>
          <cell r="M1575">
            <v>44174</v>
          </cell>
          <cell r="N1575" t="str">
            <v>G/CCE</v>
          </cell>
          <cell r="O1575" t="str">
            <v>Lieferung einer Asphaltmischanlage einschl. Leistungen</v>
          </cell>
          <cell r="P1575">
            <v>51101</v>
          </cell>
          <cell r="Q1575" t="str">
            <v>Bau- und Baustoffmaschinen</v>
          </cell>
          <cell r="R1575">
            <v>5</v>
          </cell>
          <cell r="S1575" t="str">
            <v>Transport / Infrastruktur</v>
          </cell>
          <cell r="T1575">
            <v>511</v>
          </cell>
          <cell r="U1575" t="str">
            <v>Maschinenbau Infrastruktur</v>
          </cell>
          <cell r="Y1575">
            <v>44682</v>
          </cell>
        </row>
        <row r="1576">
          <cell r="A1576">
            <v>149073900368</v>
          </cell>
          <cell r="B1576">
            <v>1972844</v>
          </cell>
          <cell r="D1576">
            <v>1079516.1199999999</v>
          </cell>
          <cell r="E1576">
            <v>1059467.8799999999</v>
          </cell>
          <cell r="F1576">
            <v>20048.239999999991</v>
          </cell>
          <cell r="G1576">
            <v>100149073</v>
          </cell>
          <cell r="H1576" t="str">
            <v>Windmöller &amp; Hölscher KG</v>
          </cell>
          <cell r="I1576">
            <v>378</v>
          </cell>
          <cell r="J1576" t="str">
            <v>Zambia</v>
          </cell>
          <cell r="K1576">
            <v>337800963</v>
          </cell>
          <cell r="L1576" t="str">
            <v>Afripak Zambia Ltd.</v>
          </cell>
          <cell r="M1576">
            <v>43991</v>
          </cell>
          <cell r="N1576" t="str">
            <v>G</v>
          </cell>
          <cell r="O1576" t="str">
            <v>Flexodruckmaschine Miraflex</v>
          </cell>
          <cell r="P1576">
            <v>80605</v>
          </cell>
          <cell r="Q1576" t="str">
            <v>Verpackungsmaschinen</v>
          </cell>
          <cell r="R1576">
            <v>8</v>
          </cell>
          <cell r="S1576" t="str">
            <v>Verarbeitende Industrie</v>
          </cell>
          <cell r="T1576">
            <v>806</v>
          </cell>
          <cell r="U1576" t="str">
            <v>Maschinenbau für die verarbeitende Industrie</v>
          </cell>
          <cell r="Y1576">
            <v>44196</v>
          </cell>
        </row>
        <row r="1577">
          <cell r="A1577">
            <v>320477900202</v>
          </cell>
          <cell r="B1577">
            <v>9914718</v>
          </cell>
          <cell r="D1577">
            <v>1124056.07</v>
          </cell>
          <cell r="E1577">
            <v>1059343.6400000001</v>
          </cell>
          <cell r="F1577">
            <v>64712.429999999935</v>
          </cell>
          <cell r="G1577">
            <v>100320477</v>
          </cell>
          <cell r="H1577" t="str">
            <v>BPIFRANCE ASSURANCE EXPORT</v>
          </cell>
          <cell r="I1577">
            <v>400</v>
          </cell>
          <cell r="J1577" t="str">
            <v>United States</v>
          </cell>
          <cell r="K1577">
            <v>340018502</v>
          </cell>
          <cell r="L1577" t="str">
            <v>Aviation Capital Group LLC (ACG), a Delaware LLC</v>
          </cell>
          <cell r="M1577">
            <v>41694</v>
          </cell>
          <cell r="N1577" t="str">
            <v>ABG Darlehen</v>
          </cell>
          <cell r="O1577" t="str">
            <v>1 Airbus A320-214 Fz. (MSN 5096) mit CFMI-Triebwerken</v>
          </cell>
          <cell r="P1577">
            <v>50621</v>
          </cell>
          <cell r="Q1577" t="str">
            <v>Airbusse</v>
          </cell>
          <cell r="R1577">
            <v>5</v>
          </cell>
          <cell r="S1577" t="str">
            <v>Transport / Infrastruktur</v>
          </cell>
          <cell r="T1577">
            <v>506</v>
          </cell>
          <cell r="U1577" t="str">
            <v>Flugzeuge</v>
          </cell>
        </row>
        <row r="1578">
          <cell r="A1578">
            <v>27759</v>
          </cell>
          <cell r="B1578">
            <v>1260000</v>
          </cell>
          <cell r="D1578">
            <v>1171549.5</v>
          </cell>
          <cell r="E1578">
            <v>1055450</v>
          </cell>
          <cell r="F1578">
            <v>116099.5</v>
          </cell>
          <cell r="G1578">
            <v>100394402</v>
          </cell>
          <cell r="H1578" t="str">
            <v>Internationales Bankhaus Bodensee Aktiengesellschaft</v>
          </cell>
          <cell r="I1578">
            <v>651</v>
          </cell>
          <cell r="J1578" t="str">
            <v>Sharjah</v>
          </cell>
          <cell r="K1578">
            <v>36732</v>
          </cell>
          <cell r="L1578" t="str">
            <v>Al Rawi Printing Press L.L.C.</v>
          </cell>
          <cell r="M1578">
            <v>44720</v>
          </cell>
          <cell r="N1578" t="str">
            <v>FKG</v>
          </cell>
          <cell r="O1578" t="str">
            <v>Lieferung einer Druckmaschine</v>
          </cell>
          <cell r="P1578">
            <v>60503</v>
          </cell>
          <cell r="Q1578" t="str">
            <v>Druckmaschinen</v>
          </cell>
          <cell r="R1578">
            <v>6</v>
          </cell>
          <cell r="S1578" t="str">
            <v>Papier-, Holz-, Leder- und Textilindustrie</v>
          </cell>
          <cell r="T1578">
            <v>605</v>
          </cell>
          <cell r="U1578" t="str">
            <v>Maschinenbau Papier-, Holz-, Leder- und Textilindustrie</v>
          </cell>
        </row>
        <row r="1579">
          <cell r="A1579">
            <v>182709901116</v>
          </cell>
          <cell r="B1579">
            <v>5561087</v>
          </cell>
          <cell r="D1579">
            <v>1189463.05</v>
          </cell>
          <cell r="E1579">
            <v>1049526.18</v>
          </cell>
          <cell r="F1579">
            <v>139936.87000000011</v>
          </cell>
          <cell r="G1579">
            <v>100182709</v>
          </cell>
          <cell r="H1579" t="str">
            <v>Landesbank Baden-Württemberg</v>
          </cell>
          <cell r="I1579">
            <v>85</v>
          </cell>
          <cell r="J1579" t="str">
            <v>Uzbekistan</v>
          </cell>
          <cell r="K1579">
            <v>308500032</v>
          </cell>
          <cell r="L1579" t="str">
            <v>Uzbek Industrial &amp; Construction Bank JSCB (Uzpromstroybank)</v>
          </cell>
          <cell r="M1579">
            <v>43651</v>
          </cell>
          <cell r="N1579" t="str">
            <v>FKG isol.</v>
          </cell>
          <cell r="O1579" t="str">
            <v>54 Traktoren*Exporteur: John Deere International Handelsgese llschaft mbH</v>
          </cell>
          <cell r="P1579">
            <v>70401</v>
          </cell>
          <cell r="Q1579" t="str">
            <v>Maschinen für die Landwirtschaft</v>
          </cell>
          <cell r="R1579">
            <v>7</v>
          </cell>
          <cell r="S1579" t="str">
            <v>Agrarsektor und Nahrungsmittelindustrie</v>
          </cell>
          <cell r="T1579">
            <v>704</v>
          </cell>
          <cell r="U1579" t="str">
            <v>Maschinenbau Agrarsektor und Nahrungsmittelindustrie</v>
          </cell>
        </row>
        <row r="1580">
          <cell r="A1580">
            <v>182709900969</v>
          </cell>
          <cell r="B1580">
            <v>5167909</v>
          </cell>
          <cell r="D1580">
            <v>1100690.3700000001</v>
          </cell>
          <cell r="E1580">
            <v>1048224.72</v>
          </cell>
          <cell r="F1580">
            <v>52465.65000000014</v>
          </cell>
          <cell r="G1580">
            <v>100182709</v>
          </cell>
          <cell r="H1580" t="str">
            <v>Landesbank Baden-Württemberg</v>
          </cell>
          <cell r="I1580">
            <v>508</v>
          </cell>
          <cell r="J1580" t="str">
            <v>Brazil</v>
          </cell>
          <cell r="K1580">
            <v>350820622</v>
          </cell>
          <cell r="L1580" t="str">
            <v>Fiasul Industria de Fios Ltda.</v>
          </cell>
          <cell r="M1580">
            <v>42422</v>
          </cell>
          <cell r="N1580" t="str">
            <v>FKG</v>
          </cell>
          <cell r="O1580" t="str">
            <v>6 Rotor-Spinn-Spulautomaten</v>
          </cell>
          <cell r="P1580">
            <v>60505</v>
          </cell>
          <cell r="Q1580" t="str">
            <v>Textilmaschinen</v>
          </cell>
          <cell r="R1580">
            <v>6</v>
          </cell>
          <cell r="S1580" t="str">
            <v>Papier-, Holz-, Leder- und Textilindustrie</v>
          </cell>
          <cell r="T1580">
            <v>605</v>
          </cell>
          <cell r="U1580" t="str">
            <v>Maschinenbau Papier-, Holz-, Leder- und Textilindustrie</v>
          </cell>
        </row>
        <row r="1581">
          <cell r="A1581">
            <v>26769</v>
          </cell>
          <cell r="B1581">
            <v>1470560</v>
          </cell>
          <cell r="D1581">
            <v>1262875.3199999998</v>
          </cell>
          <cell r="E1581">
            <v>1046654.73</v>
          </cell>
          <cell r="F1581">
            <v>216220.58999999985</v>
          </cell>
          <cell r="G1581">
            <v>100394402</v>
          </cell>
          <cell r="H1581" t="str">
            <v>Internationales Bankhaus Bodensee Aktiengesellschaft</v>
          </cell>
          <cell r="I1581">
            <v>412</v>
          </cell>
          <cell r="J1581" t="str">
            <v>Mexico</v>
          </cell>
          <cell r="K1581">
            <v>341213285</v>
          </cell>
          <cell r="L1581" t="str">
            <v>Goncalves de Mexico S de RL de CV</v>
          </cell>
          <cell r="M1581">
            <v>44617</v>
          </cell>
          <cell r="N1581" t="str">
            <v>FKG</v>
          </cell>
          <cell r="O1581" t="str">
            <v>Lieferung einer Druckmaschine RA 105-4+L FAPC ALV2</v>
          </cell>
          <cell r="P1581">
            <v>60503</v>
          </cell>
          <cell r="Q1581" t="str">
            <v>Druckmaschinen</v>
          </cell>
          <cell r="R1581">
            <v>6</v>
          </cell>
          <cell r="S1581" t="str">
            <v>Papier-, Holz-, Leder- und Textilindustrie</v>
          </cell>
          <cell r="T1581">
            <v>605</v>
          </cell>
          <cell r="U1581" t="str">
            <v>Maschinenbau Papier-, Holz-, Leder- und Textilindustrie</v>
          </cell>
        </row>
        <row r="1582">
          <cell r="A1582">
            <v>100833900137</v>
          </cell>
          <cell r="B1582">
            <v>2750000</v>
          </cell>
          <cell r="D1582">
            <v>1115421.95</v>
          </cell>
          <cell r="E1582">
            <v>1045000</v>
          </cell>
          <cell r="F1582">
            <v>70421.949999999953</v>
          </cell>
          <cell r="G1582">
            <v>100100833</v>
          </cell>
          <cell r="H1582" t="str">
            <v>HOSOKAWA ALPINE Aktiengesellschaft</v>
          </cell>
          <cell r="I1582">
            <v>81</v>
          </cell>
          <cell r="J1582" t="str">
            <v>Russia</v>
          </cell>
          <cell r="K1582">
            <v>308112466</v>
          </cell>
          <cell r="L1582" t="str">
            <v>OOO Grand-Master (INN 7701589500)</v>
          </cell>
          <cell r="M1582">
            <v>43815</v>
          </cell>
          <cell r="N1582" t="str">
            <v>G</v>
          </cell>
          <cell r="O1582" t="str">
            <v>Anlage zur Herstellung von Blasfolien</v>
          </cell>
          <cell r="P1582">
            <v>80603</v>
          </cell>
          <cell r="Q1582" t="str">
            <v>Maschinen für Kunststoffindustrie</v>
          </cell>
          <cell r="R1582">
            <v>8</v>
          </cell>
          <cell r="S1582" t="str">
            <v>Verarbeitende Industrie</v>
          </cell>
          <cell r="T1582">
            <v>806</v>
          </cell>
          <cell r="U1582" t="str">
            <v>Maschinenbau für die verarbeitende Industrie</v>
          </cell>
          <cell r="Y1582">
            <v>44135</v>
          </cell>
        </row>
        <row r="1583">
          <cell r="A1583">
            <v>16231</v>
          </cell>
          <cell r="B1583">
            <v>2579256</v>
          </cell>
          <cell r="D1583">
            <v>1093443.3399999999</v>
          </cell>
          <cell r="E1583">
            <v>1041374.61</v>
          </cell>
          <cell r="F1583">
            <v>52068.729999999865</v>
          </cell>
          <cell r="G1583">
            <v>100385492</v>
          </cell>
          <cell r="H1583" t="str">
            <v>Wirtgen Road Technologies GmbH</v>
          </cell>
          <cell r="I1583">
            <v>480</v>
          </cell>
          <cell r="J1583" t="str">
            <v>Colombia</v>
          </cell>
          <cell r="K1583">
            <v>26684</v>
          </cell>
          <cell r="L1583" t="str">
            <v>Consorcio Ruta 40</v>
          </cell>
          <cell r="M1583">
            <v>44298</v>
          </cell>
          <cell r="N1583" t="str">
            <v>G</v>
          </cell>
          <cell r="O1583" t="str">
            <v>Lieferung von 3 Straßenfertigern, 9 Straßenwalzen, 2 Straßen fräsen sowie1 Straßenfräse mit zusätzlicher Fräswalze</v>
          </cell>
          <cell r="P1583">
            <v>51101</v>
          </cell>
          <cell r="Q1583" t="str">
            <v>Bau- und Baustoffmaschinen</v>
          </cell>
          <cell r="R1583">
            <v>5</v>
          </cell>
          <cell r="S1583" t="str">
            <v>Transport / Infrastruktur</v>
          </cell>
          <cell r="T1583">
            <v>511</v>
          </cell>
          <cell r="U1583" t="str">
            <v>Maschinenbau Infrastruktur</v>
          </cell>
        </row>
        <row r="1584">
          <cell r="A1584">
            <v>352247900309</v>
          </cell>
          <cell r="B1584">
            <v>14607117</v>
          </cell>
          <cell r="D1584">
            <v>1117989.0899999999</v>
          </cell>
          <cell r="E1584">
            <v>1036858.3899999999</v>
          </cell>
          <cell r="F1584">
            <v>81130.699999999953</v>
          </cell>
          <cell r="G1584">
            <v>100352247</v>
          </cell>
          <cell r="H1584" t="str">
            <v>KfW IPEX-Bank GmbH</v>
          </cell>
          <cell r="I1584">
            <v>664</v>
          </cell>
          <cell r="J1584" t="str">
            <v>India</v>
          </cell>
          <cell r="K1584">
            <v>366415699</v>
          </cell>
          <cell r="L1584" t="str">
            <v>JSW Steel Ltd.</v>
          </cell>
          <cell r="M1584">
            <v>41787</v>
          </cell>
          <cell r="N1584" t="str">
            <v>FKG</v>
          </cell>
          <cell r="O1584" t="str">
            <v>Glüh- und Beschichtungsanlage</v>
          </cell>
          <cell r="P1584">
            <v>80105</v>
          </cell>
          <cell r="Q1584" t="str">
            <v>Galvanisierungsanlagen</v>
          </cell>
          <cell r="R1584">
            <v>8</v>
          </cell>
          <cell r="S1584" t="str">
            <v>Verarbeitende Industrie</v>
          </cell>
          <cell r="T1584">
            <v>801</v>
          </cell>
          <cell r="U1584" t="str">
            <v>Metallindustrie</v>
          </cell>
          <cell r="Y1584">
            <v>42277</v>
          </cell>
        </row>
        <row r="1585">
          <cell r="A1585">
            <v>20043</v>
          </cell>
          <cell r="B1585">
            <v>1309400</v>
          </cell>
          <cell r="D1585">
            <v>1326102.2200000002</v>
          </cell>
          <cell r="E1585">
            <v>1036017.3600000001</v>
          </cell>
          <cell r="F1585">
            <v>290084.8600000001</v>
          </cell>
          <cell r="G1585">
            <v>100182709</v>
          </cell>
          <cell r="H1585" t="str">
            <v>Landesbank Baden-Württemberg</v>
          </cell>
          <cell r="I1585">
            <v>664</v>
          </cell>
          <cell r="J1585" t="str">
            <v>India</v>
          </cell>
          <cell r="K1585">
            <v>366413947</v>
          </cell>
          <cell r="L1585" t="str">
            <v>Troikaa Pharmaceuticals Limited</v>
          </cell>
          <cell r="M1585">
            <v>44386</v>
          </cell>
          <cell r="N1585" t="str">
            <v>FKG</v>
          </cell>
          <cell r="O1585" t="str">
            <v>Lieferung, Montage und Inbetriebnahme einer Linie zur steril en Medikamenten-abfüllung</v>
          </cell>
          <cell r="P1585">
            <v>80605</v>
          </cell>
          <cell r="Q1585" t="str">
            <v>Verpackungsmaschinen</v>
          </cell>
          <cell r="R1585">
            <v>8</v>
          </cell>
          <cell r="S1585" t="str">
            <v>Verarbeitende Industrie</v>
          </cell>
          <cell r="T1585">
            <v>806</v>
          </cell>
          <cell r="U1585" t="str">
            <v>Maschinenbau für die verarbeitende Industrie</v>
          </cell>
        </row>
        <row r="1586">
          <cell r="A1586">
            <v>170908901322</v>
          </cell>
          <cell r="B1586">
            <v>6342000</v>
          </cell>
          <cell r="D1586">
            <v>1096404.3999999999</v>
          </cell>
          <cell r="E1586">
            <v>1034343.77</v>
          </cell>
          <cell r="F1586">
            <v>62060.629999999888</v>
          </cell>
          <cell r="G1586">
            <v>100170908</v>
          </cell>
          <cell r="H1586" t="str">
            <v>COMMERZBANK Aktiengesellschaft</v>
          </cell>
          <cell r="I1586">
            <v>85</v>
          </cell>
          <cell r="J1586" t="str">
            <v>Uzbekistan</v>
          </cell>
          <cell r="K1586">
            <v>308500032</v>
          </cell>
          <cell r="L1586" t="str">
            <v>Uzbek Industrial &amp; Construction Bank JSCB (Uzpromstroybank)</v>
          </cell>
          <cell r="M1586">
            <v>43081</v>
          </cell>
          <cell r="N1586" t="str">
            <v>FKG</v>
          </cell>
          <cell r="O1586" t="str">
            <v>Tief-/Siebdruckanlage mit Abluftreinigungs-/Siebwaschanlagei nkl. Montage- und Inbetriebnahme</v>
          </cell>
          <cell r="P1586">
            <v>60503</v>
          </cell>
          <cell r="Q1586" t="str">
            <v>Druckmaschinen</v>
          </cell>
          <cell r="R1586">
            <v>6</v>
          </cell>
          <cell r="S1586" t="str">
            <v>Papier-, Holz-, Leder- und Textilindustrie</v>
          </cell>
          <cell r="T1586">
            <v>605</v>
          </cell>
          <cell r="U1586" t="str">
            <v>Maschinenbau Papier-, Holz-, Leder- und Textilindustrie</v>
          </cell>
        </row>
        <row r="1587">
          <cell r="A1587">
            <v>24924</v>
          </cell>
          <cell r="B1587">
            <v>1230000</v>
          </cell>
          <cell r="D1587">
            <v>1167615.5</v>
          </cell>
          <cell r="E1587">
            <v>1026474.96</v>
          </cell>
          <cell r="F1587">
            <v>141140.54000000004</v>
          </cell>
          <cell r="G1587">
            <v>100394402</v>
          </cell>
          <cell r="H1587" t="str">
            <v>Internationales Bankhaus Bodensee Aktiengesellschaft</v>
          </cell>
          <cell r="I1587">
            <v>651</v>
          </cell>
          <cell r="J1587" t="str">
            <v>Sharjah</v>
          </cell>
          <cell r="K1587">
            <v>365100914</v>
          </cell>
          <cell r="L1587" t="str">
            <v>Golden Line Printing Press LLC</v>
          </cell>
          <cell r="M1587">
            <v>44715</v>
          </cell>
          <cell r="N1587" t="str">
            <v>FKG</v>
          </cell>
          <cell r="O1587" t="str">
            <v>Lieferung, Montage und Inbetriebnahme einer Druckmaschine CX  104-5L</v>
          </cell>
          <cell r="P1587">
            <v>60503</v>
          </cell>
          <cell r="Q1587" t="str">
            <v>Druckmaschinen</v>
          </cell>
          <cell r="R1587">
            <v>6</v>
          </cell>
          <cell r="S1587" t="str">
            <v>Papier-, Holz-, Leder- und Textilindustrie</v>
          </cell>
          <cell r="T1587">
            <v>605</v>
          </cell>
          <cell r="U1587" t="str">
            <v>Maschinenbau Papier-, Holz-, Leder- und Textilindustrie</v>
          </cell>
        </row>
        <row r="1588">
          <cell r="A1588">
            <v>357906900018</v>
          </cell>
          <cell r="B1588">
            <v>14944857</v>
          </cell>
          <cell r="D1588">
            <v>1067478.1100000001</v>
          </cell>
          <cell r="E1588">
            <v>1026306.6000000001</v>
          </cell>
          <cell r="F1588">
            <v>41171.510000000009</v>
          </cell>
          <cell r="G1588">
            <v>100357906</v>
          </cell>
          <cell r="H1588" t="str">
            <v>KfW v. d. KfW IPEX-Bank GmbH</v>
          </cell>
          <cell r="I1588">
            <v>664</v>
          </cell>
          <cell r="J1588" t="str">
            <v>India</v>
          </cell>
          <cell r="K1588">
            <v>366415699</v>
          </cell>
          <cell r="L1588" t="str">
            <v>JSW Steel Ltd.</v>
          </cell>
          <cell r="M1588">
            <v>41485</v>
          </cell>
          <cell r="N1588" t="str">
            <v>FKG</v>
          </cell>
          <cell r="O1588" t="str">
            <v>Elektrolichtbogenofen samt Nebenanlagen inkl. Leistungen</v>
          </cell>
          <cell r="P1588">
            <v>80101</v>
          </cell>
          <cell r="Q1588" t="str">
            <v>Stahl- und Hüttenwerke</v>
          </cell>
          <cell r="R1588">
            <v>8</v>
          </cell>
          <cell r="S1588" t="str">
            <v>Verarbeitende Industrie</v>
          </cell>
          <cell r="T1588">
            <v>801</v>
          </cell>
          <cell r="U1588" t="str">
            <v>Metallindustrie</v>
          </cell>
        </row>
        <row r="1589">
          <cell r="A1589">
            <v>19316</v>
          </cell>
          <cell r="B1589">
            <v>1347670</v>
          </cell>
          <cell r="D1589">
            <v>1111195.0900000001</v>
          </cell>
          <cell r="E1589">
            <v>1024229.24</v>
          </cell>
          <cell r="F1589">
            <v>86965.850000000093</v>
          </cell>
          <cell r="G1589">
            <v>29614</v>
          </cell>
          <cell r="H1589" t="str">
            <v>Grunwald GmbH</v>
          </cell>
          <cell r="I1589">
            <v>302</v>
          </cell>
          <cell r="J1589" t="str">
            <v>Cameroon</v>
          </cell>
          <cell r="K1589">
            <v>330201866</v>
          </cell>
          <cell r="L1589" t="str">
            <v>Société Camerounaise de Purification de Sel S.A. (SOCAPURSEL)</v>
          </cell>
          <cell r="M1589">
            <v>44348</v>
          </cell>
          <cell r="N1589" t="str">
            <v>G</v>
          </cell>
          <cell r="O1589" t="str">
            <v>Lieferung und Inbetriebnahme von 2 Abfüllanlagen für Margari ne-Produkte</v>
          </cell>
          <cell r="P1589">
            <v>70402</v>
          </cell>
          <cell r="Q1589" t="str">
            <v>Maschinen für das Ernährungsgewerbe</v>
          </cell>
          <cell r="R1589">
            <v>7</v>
          </cell>
          <cell r="S1589" t="str">
            <v>Agrarsektor und Nahrungsmittelindustrie</v>
          </cell>
          <cell r="T1589">
            <v>704</v>
          </cell>
          <cell r="U1589" t="str">
            <v>Maschinenbau Agrarsektor und Nahrungsmittelindustrie</v>
          </cell>
          <cell r="Y1589">
            <v>45169</v>
          </cell>
        </row>
        <row r="1590">
          <cell r="A1590">
            <v>25394</v>
          </cell>
          <cell r="B1590">
            <v>1470000</v>
          </cell>
          <cell r="D1590">
            <v>1093226.72</v>
          </cell>
          <cell r="E1590">
            <v>1024100</v>
          </cell>
          <cell r="F1590">
            <v>69126.719999999972</v>
          </cell>
          <cell r="G1590">
            <v>100116921</v>
          </cell>
          <cell r="H1590" t="str">
            <v>Körber Technologies GmbH</v>
          </cell>
          <cell r="I1590">
            <v>220</v>
          </cell>
          <cell r="J1590" t="str">
            <v>Egypt</v>
          </cell>
          <cell r="K1590">
            <v>35609</v>
          </cell>
          <cell r="L1590" t="str">
            <v>Al Mansour Manufacturing Co. (Free Zone) S.A.E.</v>
          </cell>
          <cell r="M1590">
            <v>44512</v>
          </cell>
          <cell r="N1590" t="str">
            <v>G</v>
          </cell>
          <cell r="O1590" t="str">
            <v>Lieferung, Montage und Inbetriebnahme einer Zigarettenherste llmaschine</v>
          </cell>
          <cell r="P1590">
            <v>70403</v>
          </cell>
          <cell r="Q1590" t="str">
            <v>Maschinen für die Tabakverarbeitung</v>
          </cell>
          <cell r="R1590">
            <v>7</v>
          </cell>
          <cell r="S1590" t="str">
            <v>Agrarsektor und Nahrungsmittelindustrie</v>
          </cell>
          <cell r="T1590">
            <v>704</v>
          </cell>
          <cell r="U1590" t="str">
            <v>Maschinenbau Agrarsektor und Nahrungsmittelindustrie</v>
          </cell>
          <cell r="Y1590">
            <v>44834</v>
          </cell>
        </row>
        <row r="1591">
          <cell r="A1591">
            <v>12476</v>
          </cell>
          <cell r="B1591">
            <v>6300000</v>
          </cell>
          <cell r="D1591">
            <v>1017450</v>
          </cell>
          <cell r="E1591">
            <v>1017450</v>
          </cell>
          <cell r="F1591">
            <v>0</v>
          </cell>
          <cell r="G1591">
            <v>100118945</v>
          </cell>
          <cell r="H1591" t="str">
            <v>KHS GmbH</v>
          </cell>
          <cell r="I1591">
            <v>352</v>
          </cell>
          <cell r="J1591" t="str">
            <v>Tanzania</v>
          </cell>
          <cell r="K1591">
            <v>22883</v>
          </cell>
          <cell r="L1591" t="str">
            <v>Watercom (T) Limited</v>
          </cell>
          <cell r="M1591">
            <v>44091</v>
          </cell>
          <cell r="N1591" t="str">
            <v>G</v>
          </cell>
          <cell r="O1591" t="str">
            <v>Lieferung, Montage und Inbetriebnahme einer Getränkeabfüllan lage für PET-Flaschen</v>
          </cell>
          <cell r="P1591">
            <v>70402</v>
          </cell>
          <cell r="Q1591" t="str">
            <v>Maschinen für das Ernährungsgewerbe</v>
          </cell>
          <cell r="R1591">
            <v>7</v>
          </cell>
          <cell r="S1591" t="str">
            <v>Agrarsektor und Nahrungsmittelindustrie</v>
          </cell>
          <cell r="T1591">
            <v>704</v>
          </cell>
          <cell r="U1591" t="str">
            <v>Maschinenbau Agrarsektor und Nahrungsmittelindustrie</v>
          </cell>
        </row>
        <row r="1592">
          <cell r="A1592">
            <v>170908901491</v>
          </cell>
          <cell r="B1592">
            <v>1259400</v>
          </cell>
          <cell r="D1592">
            <v>1340212.5</v>
          </cell>
          <cell r="E1592">
            <v>1015312.5</v>
          </cell>
          <cell r="F1592">
            <v>324900</v>
          </cell>
          <cell r="G1592">
            <v>100170908</v>
          </cell>
          <cell r="H1592" t="str">
            <v>COMMERZBANK Aktiengesellschaft</v>
          </cell>
          <cell r="I1592">
            <v>508</v>
          </cell>
          <cell r="J1592" t="str">
            <v>Brazil</v>
          </cell>
          <cell r="K1592">
            <v>350821360</v>
          </cell>
          <cell r="L1592" t="str">
            <v>Auto Adesivos Parana S.A.</v>
          </cell>
          <cell r="M1592">
            <v>44186</v>
          </cell>
          <cell r="N1592" t="str">
            <v>FKG</v>
          </cell>
          <cell r="O1592" t="str">
            <v>Schneidemaschinen und Rollendoktor</v>
          </cell>
          <cell r="P1592">
            <v>80603</v>
          </cell>
          <cell r="Q1592" t="str">
            <v>Maschinen für Kunststoffindustrie</v>
          </cell>
          <cell r="R1592">
            <v>8</v>
          </cell>
          <cell r="S1592" t="str">
            <v>Verarbeitende Industrie</v>
          </cell>
          <cell r="T1592">
            <v>806</v>
          </cell>
          <cell r="U1592" t="str">
            <v>Maschinenbau für die verarbeitende Industrie</v>
          </cell>
        </row>
        <row r="1593">
          <cell r="A1593">
            <v>12939</v>
          </cell>
          <cell r="B1593">
            <v>1790000</v>
          </cell>
          <cell r="D1593">
            <v>1086670.69</v>
          </cell>
          <cell r="E1593">
            <v>1011797.5</v>
          </cell>
          <cell r="F1593">
            <v>74873.189999999944</v>
          </cell>
          <cell r="G1593">
            <v>100344373</v>
          </cell>
          <cell r="H1593" t="str">
            <v>Reifenhäuser Blown Film GmbH &amp; Co. KG</v>
          </cell>
          <cell r="I1593">
            <v>508</v>
          </cell>
          <cell r="J1593" t="str">
            <v>Brazil</v>
          </cell>
          <cell r="K1593">
            <v>350824825</v>
          </cell>
          <cell r="L1593" t="str">
            <v>Cristal Industria e Comercio de Embalagens Plasticas Ltda.</v>
          </cell>
          <cell r="M1593">
            <v>44056</v>
          </cell>
          <cell r="N1593" t="str">
            <v>G</v>
          </cell>
          <cell r="O1593" t="str">
            <v>Lieferung, Montage und Inbetriebnahme einer Blasfolienanlage</v>
          </cell>
          <cell r="P1593">
            <v>80603</v>
          </cell>
          <cell r="Q1593" t="str">
            <v>Maschinen für Kunststoffindustrie</v>
          </cell>
          <cell r="R1593">
            <v>8</v>
          </cell>
          <cell r="S1593" t="str">
            <v>Verarbeitende Industrie</v>
          </cell>
          <cell r="T1593">
            <v>806</v>
          </cell>
          <cell r="U1593" t="str">
            <v>Maschinenbau für die verarbeitende Industrie</v>
          </cell>
        </row>
        <row r="1594">
          <cell r="A1594">
            <v>17747</v>
          </cell>
          <cell r="B1594">
            <v>2840000</v>
          </cell>
          <cell r="D1594">
            <v>1011750</v>
          </cell>
          <cell r="E1594">
            <v>1011750</v>
          </cell>
          <cell r="F1594">
            <v>0</v>
          </cell>
          <cell r="G1594">
            <v>100125256</v>
          </cell>
          <cell r="H1594" t="str">
            <v>KRONES Aktiengesellschaft</v>
          </cell>
          <cell r="I1594">
            <v>647</v>
          </cell>
          <cell r="J1594" t="str">
            <v>Oman</v>
          </cell>
          <cell r="K1594">
            <v>28177</v>
          </cell>
          <cell r="L1594" t="str">
            <v>Sulaiman Nasser Sumaiman Al-Rashidi</v>
          </cell>
          <cell r="M1594">
            <v>44201</v>
          </cell>
          <cell r="N1594" t="str">
            <v>G/CCE</v>
          </cell>
          <cell r="O1594" t="str">
            <v>Lieferung, Montage und Inbetriebnahme einer Anlage zur Abfül lung von Wasser in PET-Flaschen</v>
          </cell>
          <cell r="P1594">
            <v>70402</v>
          </cell>
          <cell r="Q1594" t="str">
            <v>Maschinen für das Ernährungsgewerbe</v>
          </cell>
          <cell r="R1594">
            <v>7</v>
          </cell>
          <cell r="S1594" t="str">
            <v>Agrarsektor und Nahrungsmittelindustrie</v>
          </cell>
          <cell r="T1594">
            <v>704</v>
          </cell>
          <cell r="U1594" t="str">
            <v>Maschinenbau Agrarsektor und Nahrungsmittelindustrie</v>
          </cell>
          <cell r="Y1594">
            <v>44592</v>
          </cell>
        </row>
        <row r="1595">
          <cell r="A1595">
            <v>320477900189</v>
          </cell>
          <cell r="B1595">
            <v>11763375</v>
          </cell>
          <cell r="D1595">
            <v>1068544.48</v>
          </cell>
          <cell r="E1595">
            <v>1007300.6</v>
          </cell>
          <cell r="F1595">
            <v>61243.880000000005</v>
          </cell>
          <cell r="G1595">
            <v>100320477</v>
          </cell>
          <cell r="H1595" t="str">
            <v>BPIFRANCE ASSURANCE EXPORT</v>
          </cell>
          <cell r="I1595">
            <v>720</v>
          </cell>
          <cell r="J1595" t="str">
            <v>China</v>
          </cell>
          <cell r="K1595">
            <v>372019310</v>
          </cell>
          <cell r="L1595" t="str">
            <v>The Export-Import Bank of China (China Exim Bank)</v>
          </cell>
          <cell r="M1595">
            <v>43881</v>
          </cell>
          <cell r="N1595" t="str">
            <v>ABG Darlehen</v>
          </cell>
          <cell r="O1595" t="str">
            <v>Lieferung von 1 Airbus A320-200 Flugzeug mit CFM-Triebwerken  einschl. BF-Anteile von USD 994.758,00 (2,19%)</v>
          </cell>
          <cell r="P1595">
            <v>50621</v>
          </cell>
          <cell r="Q1595" t="str">
            <v>Airbusse</v>
          </cell>
          <cell r="R1595">
            <v>5</v>
          </cell>
          <cell r="S1595" t="str">
            <v>Transport / Infrastruktur</v>
          </cell>
          <cell r="T1595">
            <v>506</v>
          </cell>
          <cell r="U1595" t="str">
            <v>Flugzeuge</v>
          </cell>
        </row>
        <row r="1596">
          <cell r="A1596">
            <v>162246901173</v>
          </cell>
          <cell r="B1596">
            <v>5874369</v>
          </cell>
          <cell r="D1596">
            <v>1062516.1399999999</v>
          </cell>
          <cell r="E1596">
            <v>1002373.71</v>
          </cell>
          <cell r="F1596">
            <v>60142.429999999935</v>
          </cell>
          <cell r="G1596">
            <v>100162246</v>
          </cell>
          <cell r="H1596" t="str">
            <v>ODDO BHF SE</v>
          </cell>
          <cell r="I1596">
            <v>632</v>
          </cell>
          <cell r="J1596" t="str">
            <v>Saudi Arabia</v>
          </cell>
          <cell r="K1596">
            <v>363208498</v>
          </cell>
          <cell r="L1596" t="str">
            <v>Mohammad Abdullah Al Areedh Ltd. Co.</v>
          </cell>
          <cell r="M1596">
            <v>43214</v>
          </cell>
          <cell r="N1596" t="str">
            <v>FKG isol.</v>
          </cell>
          <cell r="O1596" t="str">
            <v>1 Teleskop-Mobilkran einschl. Leistungen*Exporteur: Saudi Li ebherr Company Limited</v>
          </cell>
          <cell r="P1596">
            <v>50643</v>
          </cell>
          <cell r="Q1596" t="str">
            <v>Krane/Hebezeuge/Fördermittel</v>
          </cell>
          <cell r="R1596">
            <v>5</v>
          </cell>
          <cell r="S1596" t="str">
            <v>Transport / Infrastruktur</v>
          </cell>
          <cell r="T1596">
            <v>506</v>
          </cell>
          <cell r="U1596" t="str">
            <v>Transportmittel (ohne Flugzeug und Schiff)</v>
          </cell>
        </row>
        <row r="1597">
          <cell r="A1597">
            <v>12346</v>
          </cell>
          <cell r="B1597">
            <v>1375000</v>
          </cell>
          <cell r="D1597">
            <v>1106704</v>
          </cell>
          <cell r="E1597">
            <v>999281.25</v>
          </cell>
          <cell r="F1597">
            <v>107422.75</v>
          </cell>
          <cell r="G1597">
            <v>33205</v>
          </cell>
          <cell r="H1597" t="str">
            <v>Benninghoven Zweigniederlassung der Wirtgen Mineral Technologies GmbH</v>
          </cell>
          <cell r="I1597">
            <v>632</v>
          </cell>
          <cell r="J1597" t="str">
            <v>Saudi Arabia</v>
          </cell>
          <cell r="K1597">
            <v>22731</v>
          </cell>
          <cell r="L1597" t="str">
            <v>Marzouq Bin Muslim Al Mahmadi Equipment Rental Co. Ltd. (CR-Nr. 4030113962)</v>
          </cell>
          <cell r="M1597">
            <v>44256</v>
          </cell>
          <cell r="N1597" t="str">
            <v>G</v>
          </cell>
          <cell r="O1597" t="str">
            <v>Lieferung, Montage und Inbetriebnahme einer Asphaltmischanla ge</v>
          </cell>
          <cell r="P1597">
            <v>51101</v>
          </cell>
          <cell r="Q1597" t="str">
            <v>Bau- und Baustoffmaschinen</v>
          </cell>
          <cell r="R1597">
            <v>5</v>
          </cell>
          <cell r="S1597" t="str">
            <v>Transport / Infrastruktur</v>
          </cell>
          <cell r="T1597">
            <v>511</v>
          </cell>
          <cell r="U1597" t="str">
            <v>Maschinenbau Infrastruktur</v>
          </cell>
          <cell r="Y1597">
            <v>44348</v>
          </cell>
        </row>
        <row r="1598">
          <cell r="A1598">
            <v>25416</v>
          </cell>
          <cell r="B1598">
            <v>5250000</v>
          </cell>
          <cell r="D1598">
            <v>997500</v>
          </cell>
          <cell r="E1598">
            <v>997500</v>
          </cell>
          <cell r="F1598">
            <v>0</v>
          </cell>
          <cell r="G1598">
            <v>35602</v>
          </cell>
          <cell r="H1598" t="str">
            <v>Schneider Technologies GmbH + Co. KG</v>
          </cell>
          <cell r="I1598">
            <v>63</v>
          </cell>
          <cell r="J1598" t="str">
            <v>Czech Republic</v>
          </cell>
          <cell r="K1598">
            <v>306306154</v>
          </cell>
          <cell r="L1598" t="str">
            <v>Dura Automotive CZ k.s.</v>
          </cell>
          <cell r="M1598">
            <v>44676</v>
          </cell>
          <cell r="N1598" t="str">
            <v>G + FG</v>
          </cell>
          <cell r="O1598" t="str">
            <v>Errichtung einer Produktionslinie für Motorträger</v>
          </cell>
          <cell r="P1598">
            <v>80601</v>
          </cell>
          <cell r="Q1598" t="str">
            <v>Maschinen für Metallerzeugnisse</v>
          </cell>
          <cell r="R1598">
            <v>8</v>
          </cell>
          <cell r="S1598" t="str">
            <v>Verarbeitende Industrie</v>
          </cell>
          <cell r="T1598">
            <v>806</v>
          </cell>
          <cell r="U1598" t="str">
            <v>Maschinenbau für die verarbeitende Industrie</v>
          </cell>
          <cell r="Y1598">
            <v>45047</v>
          </cell>
        </row>
        <row r="1599">
          <cell r="A1599">
            <v>22055</v>
          </cell>
          <cell r="B1599">
            <v>1449088</v>
          </cell>
          <cell r="D1599">
            <v>1127463.1199999999</v>
          </cell>
          <cell r="E1599">
            <v>991176.11999999988</v>
          </cell>
          <cell r="F1599">
            <v>136287</v>
          </cell>
          <cell r="G1599">
            <v>100343888</v>
          </cell>
          <cell r="H1599" t="str">
            <v>Wirtgen GmbH</v>
          </cell>
          <cell r="I1599">
            <v>516</v>
          </cell>
          <cell r="J1599" t="str">
            <v>Bolivia</v>
          </cell>
          <cell r="K1599">
            <v>32391</v>
          </cell>
          <cell r="L1599" t="str">
            <v>Empresa Constructora de Ciudades Inteligentes SIL (EECI)</v>
          </cell>
          <cell r="M1599">
            <v>44578</v>
          </cell>
          <cell r="N1599" t="str">
            <v>G</v>
          </cell>
          <cell r="O1599" t="str">
            <v>Lieferung eines Slipform Pavers</v>
          </cell>
          <cell r="P1599">
            <v>51101</v>
          </cell>
          <cell r="Q1599" t="str">
            <v>Bau- und Baustoffmaschinen</v>
          </cell>
          <cell r="R1599">
            <v>5</v>
          </cell>
          <cell r="S1599" t="str">
            <v>Transport / Infrastruktur</v>
          </cell>
          <cell r="T1599">
            <v>511</v>
          </cell>
          <cell r="U1599" t="str">
            <v>Maschinenbau Infrastruktur</v>
          </cell>
        </row>
        <row r="1600">
          <cell r="A1600">
            <v>21129</v>
          </cell>
          <cell r="B1600">
            <v>1600000</v>
          </cell>
          <cell r="D1600">
            <v>1083703.8999999999</v>
          </cell>
          <cell r="E1600">
            <v>987952.5</v>
          </cell>
          <cell r="F1600">
            <v>95751.399999999907</v>
          </cell>
          <cell r="G1600">
            <v>100384085</v>
          </cell>
          <cell r="H1600" t="str">
            <v>Saurer Spinning Solutions GmbH &amp; Co. KG</v>
          </cell>
          <cell r="I1600">
            <v>412</v>
          </cell>
          <cell r="J1600" t="str">
            <v>Mexico</v>
          </cell>
          <cell r="K1600">
            <v>341208684</v>
          </cell>
          <cell r="L1600" t="str">
            <v>Global Denim S.A. de C.V.</v>
          </cell>
          <cell r="M1600">
            <v>44435</v>
          </cell>
          <cell r="N1600" t="str">
            <v>G/CCE</v>
          </cell>
          <cell r="O1600" t="str">
            <v>Lieferung von 3 Rotorspinnmaschinen inkl. Leistungen</v>
          </cell>
          <cell r="P1600">
            <v>60505</v>
          </cell>
          <cell r="Q1600" t="str">
            <v>Textilmaschinen</v>
          </cell>
          <cell r="R1600">
            <v>6</v>
          </cell>
          <cell r="S1600" t="str">
            <v>Papier-, Holz-, Leder- und Textilindustrie</v>
          </cell>
          <cell r="T1600">
            <v>605</v>
          </cell>
          <cell r="U1600" t="str">
            <v>Maschinenbau Papier-, Holz-, Leder- und Textilindustrie</v>
          </cell>
        </row>
        <row r="1601">
          <cell r="A1601">
            <v>6820</v>
          </cell>
          <cell r="B1601">
            <v>1950000</v>
          </cell>
          <cell r="D1601">
            <v>1031551.3200000001</v>
          </cell>
          <cell r="E1601">
            <v>984877.02</v>
          </cell>
          <cell r="F1601">
            <v>46674.300000000047</v>
          </cell>
          <cell r="G1601">
            <v>100394402</v>
          </cell>
          <cell r="H1601" t="str">
            <v>Internationales Bankhaus Bodensee Aktiengesellschaft</v>
          </cell>
          <cell r="I1601">
            <v>436</v>
          </cell>
          <cell r="J1601" t="str">
            <v>Costa Rica</v>
          </cell>
          <cell r="K1601">
            <v>343606301</v>
          </cell>
          <cell r="L1601" t="str">
            <v>Grupo Vargas GV S.A. "Vargas Impresion y Emparques S.A."</v>
          </cell>
          <cell r="M1601">
            <v>44001</v>
          </cell>
          <cell r="N1601" t="str">
            <v>FKG</v>
          </cell>
          <cell r="O1601" t="str">
            <v>Lieferung einer Bogenoffsetdruckmaschine</v>
          </cell>
          <cell r="P1601">
            <v>60503</v>
          </cell>
          <cell r="Q1601" t="str">
            <v>Druckmaschinen</v>
          </cell>
          <cell r="R1601">
            <v>6</v>
          </cell>
          <cell r="S1601" t="str">
            <v>Papier-, Holz-, Leder- und Textilindustrie</v>
          </cell>
          <cell r="T1601">
            <v>605</v>
          </cell>
          <cell r="U1601" t="str">
            <v>Maschinenbau Papier-, Holz-, Leder- und Textilindustrie</v>
          </cell>
        </row>
        <row r="1602">
          <cell r="A1602">
            <v>6640</v>
          </cell>
          <cell r="B1602">
            <v>1755000</v>
          </cell>
          <cell r="D1602">
            <v>1079855.8</v>
          </cell>
          <cell r="E1602">
            <v>980837.05999999994</v>
          </cell>
          <cell r="F1602">
            <v>99018.740000000107</v>
          </cell>
          <cell r="G1602">
            <v>100394402</v>
          </cell>
          <cell r="H1602" t="str">
            <v>Internationales Bankhaus Bodensee Aktiengesellschaft</v>
          </cell>
          <cell r="I1602">
            <v>700</v>
          </cell>
          <cell r="J1602" t="str">
            <v>Indonesia</v>
          </cell>
          <cell r="K1602">
            <v>16132</v>
          </cell>
          <cell r="L1602" t="str">
            <v>PT Mitracitra Mandiri Offset</v>
          </cell>
          <cell r="M1602">
            <v>44256</v>
          </cell>
          <cell r="N1602" t="str">
            <v>FKG</v>
          </cell>
          <cell r="O1602" t="str">
            <v>1 Druckmaschine</v>
          </cell>
          <cell r="P1602">
            <v>60503</v>
          </cell>
          <cell r="Q1602" t="str">
            <v>Druckmaschinen</v>
          </cell>
          <cell r="R1602">
            <v>6</v>
          </cell>
          <cell r="S1602" t="str">
            <v>Papier-, Holz-, Leder- und Textilindustrie</v>
          </cell>
          <cell r="T1602">
            <v>605</v>
          </cell>
          <cell r="U1602" t="str">
            <v>Maschinenbau Papier-, Holz-, Leder- und Textilindustrie</v>
          </cell>
        </row>
        <row r="1603">
          <cell r="A1603">
            <v>3160</v>
          </cell>
          <cell r="B1603">
            <v>2290513</v>
          </cell>
          <cell r="D1603">
            <v>1096949.95</v>
          </cell>
          <cell r="E1603">
            <v>979419.6</v>
          </cell>
          <cell r="F1603">
            <v>117530.34999999998</v>
          </cell>
          <cell r="G1603">
            <v>100170908</v>
          </cell>
          <cell r="H1603" t="str">
            <v>COMMERZBANK Aktiengesellschaft</v>
          </cell>
          <cell r="I1603">
            <v>85</v>
          </cell>
          <cell r="J1603" t="str">
            <v>Uzbekistan</v>
          </cell>
          <cell r="K1603">
            <v>308500034</v>
          </cell>
          <cell r="L1603" t="str">
            <v>Joint-Stock Commercial Bank Asaka</v>
          </cell>
          <cell r="M1603">
            <v>43913</v>
          </cell>
          <cell r="N1603" t="str">
            <v>FKG</v>
          </cell>
          <cell r="O1603" t="str">
            <v>Lieferung, Montage und Inbetriebnahme von Textilmaschinen</v>
          </cell>
          <cell r="P1603">
            <v>60401</v>
          </cell>
          <cell r="Q1603" t="str">
            <v>Anlagen: Herstellung von Textilien</v>
          </cell>
          <cell r="R1603">
            <v>6</v>
          </cell>
          <cell r="S1603" t="str">
            <v>Papier-, Holz-, Leder- und Textilindustrie</v>
          </cell>
          <cell r="T1603">
            <v>604</v>
          </cell>
          <cell r="U1603" t="str">
            <v>Textil- und Lederindustrie</v>
          </cell>
        </row>
        <row r="1604">
          <cell r="A1604">
            <v>516892900013</v>
          </cell>
          <cell r="B1604">
            <v>3086052</v>
          </cell>
          <cell r="D1604">
            <v>1072984.57</v>
          </cell>
          <cell r="E1604">
            <v>967164.96</v>
          </cell>
          <cell r="F1604">
            <v>105819.6100000001</v>
          </cell>
          <cell r="G1604">
            <v>100516892</v>
          </cell>
          <cell r="H1604" t="str">
            <v>PETKUS Technologie GmbH</v>
          </cell>
          <cell r="I1604">
            <v>78</v>
          </cell>
          <cell r="J1604" t="str">
            <v>Kazakhstan</v>
          </cell>
          <cell r="K1604">
            <v>307801325</v>
          </cell>
          <cell r="L1604" t="str">
            <v>AO Altyn Dan</v>
          </cell>
          <cell r="M1604">
            <v>41781</v>
          </cell>
          <cell r="N1604" t="str">
            <v>G</v>
          </cell>
          <cell r="O1604" t="str">
            <v>Siloanlage einschl. Planung und Bau</v>
          </cell>
          <cell r="P1604">
            <v>70401</v>
          </cell>
          <cell r="Q1604" t="str">
            <v>Maschinen für die Landwirtschaft</v>
          </cell>
          <cell r="R1604">
            <v>7</v>
          </cell>
          <cell r="S1604" t="str">
            <v>Agrarsektor und Nahrungsmittelindustrie</v>
          </cell>
          <cell r="T1604">
            <v>704</v>
          </cell>
          <cell r="U1604" t="str">
            <v>Maschinenbau Agrarsektor und Nahrungsmittelindustrie</v>
          </cell>
        </row>
        <row r="1605">
          <cell r="A1605">
            <v>26211</v>
          </cell>
          <cell r="B1605">
            <v>1449913</v>
          </cell>
          <cell r="D1605">
            <v>1094514.8999999999</v>
          </cell>
          <cell r="E1605">
            <v>964192.96</v>
          </cell>
          <cell r="F1605">
            <v>130321.93999999994</v>
          </cell>
          <cell r="G1605">
            <v>100167051</v>
          </cell>
          <cell r="H1605" t="str">
            <v>ARBURG GmbH + Co KG</v>
          </cell>
          <cell r="I1605">
            <v>528</v>
          </cell>
          <cell r="J1605" t="str">
            <v>Argentina</v>
          </cell>
          <cell r="K1605">
            <v>352813211</v>
          </cell>
          <cell r="L1605" t="str">
            <v>GEN ROD S.A.</v>
          </cell>
          <cell r="M1605">
            <v>44818</v>
          </cell>
          <cell r="N1605" t="str">
            <v>G</v>
          </cell>
          <cell r="O1605" t="str">
            <v>Lieferung von 4 Kunststoffspritzgießmaschinen</v>
          </cell>
          <cell r="P1605">
            <v>80603</v>
          </cell>
          <cell r="Q1605" t="str">
            <v>Maschinen für Kunststoffindustrie</v>
          </cell>
          <cell r="R1605">
            <v>8</v>
          </cell>
          <cell r="S1605" t="str">
            <v>Verarbeitende Industrie</v>
          </cell>
          <cell r="T1605">
            <v>806</v>
          </cell>
          <cell r="U1605" t="str">
            <v>Maschinenbau für die verarbeitende Industrie</v>
          </cell>
        </row>
        <row r="1606">
          <cell r="A1606">
            <v>182709901011</v>
          </cell>
          <cell r="B1606">
            <v>2965000</v>
          </cell>
          <cell r="D1606">
            <v>1136604.0699999998</v>
          </cell>
          <cell r="E1606">
            <v>963223.75</v>
          </cell>
          <cell r="F1606">
            <v>173380.31999999983</v>
          </cell>
          <cell r="G1606">
            <v>100182709</v>
          </cell>
          <cell r="H1606" t="str">
            <v>Landesbank Baden-Württemberg</v>
          </cell>
          <cell r="I1606">
            <v>664</v>
          </cell>
          <cell r="J1606" t="str">
            <v>India</v>
          </cell>
          <cell r="K1606">
            <v>366415982</v>
          </cell>
          <cell r="L1606" t="str">
            <v>Wellknown Polyesters Ltd.</v>
          </cell>
          <cell r="M1606">
            <v>42478</v>
          </cell>
          <cell r="N1606" t="str">
            <v>FKG</v>
          </cell>
          <cell r="O1606" t="str">
            <v>Lieferung von Doffern und Verpackungsmaschinen, inkl.Erweite rung, Leistungen (Montage- und Inbetriebnahmeüberw.)und Ersa tzteilen</v>
          </cell>
          <cell r="P1606">
            <v>80605</v>
          </cell>
          <cell r="Q1606" t="str">
            <v>Verpackungsmaschinen</v>
          </cell>
          <cell r="R1606">
            <v>8</v>
          </cell>
          <cell r="S1606" t="str">
            <v>Verarbeitende Industrie</v>
          </cell>
          <cell r="T1606">
            <v>806</v>
          </cell>
          <cell r="U1606" t="str">
            <v>Maschinenbau für die verarbeitende Industrie</v>
          </cell>
        </row>
        <row r="1607">
          <cell r="A1607">
            <v>601907900004</v>
          </cell>
          <cell r="B1607">
            <v>11530674</v>
          </cell>
          <cell r="D1607">
            <v>1019323.9199999999</v>
          </cell>
          <cell r="E1607">
            <v>961626.34</v>
          </cell>
          <cell r="F1607">
            <v>57697.579999999958</v>
          </cell>
          <cell r="G1607">
            <v>100601907</v>
          </cell>
          <cell r="H1607" t="str">
            <v>Citibank N.A., London Branch Export &amp; Agency Finance (EAF) Mrs Kara Catt</v>
          </cell>
          <cell r="I1607">
            <v>81</v>
          </cell>
          <cell r="J1607" t="str">
            <v>Russia</v>
          </cell>
          <cell r="K1607">
            <v>308114476</v>
          </cell>
          <cell r="L1607" t="str">
            <v>OAO Taneko (INN 1651044095)</v>
          </cell>
          <cell r="M1607">
            <v>41495</v>
          </cell>
          <cell r="N1607" t="str">
            <v>G RKD</v>
          </cell>
          <cell r="O1607" t="str">
            <v>Investitionsgüter für Errichtung einer Raffinerie</v>
          </cell>
          <cell r="P1607">
            <v>20499</v>
          </cell>
          <cell r="Q1607" t="str">
            <v>Zubehör/ Ersatzteile</v>
          </cell>
          <cell r="R1607">
            <v>2</v>
          </cell>
          <cell r="S1607" t="str">
            <v>Erdöl- und Erdgasförderung inkl. Verarbeitung</v>
          </cell>
          <cell r="T1607">
            <v>204</v>
          </cell>
          <cell r="U1607" t="str">
            <v>Erdölverarbeitung</v>
          </cell>
        </row>
        <row r="1608">
          <cell r="A1608">
            <v>385492900162</v>
          </cell>
          <cell r="B1608">
            <v>2530000</v>
          </cell>
          <cell r="D1608">
            <v>1029899.75</v>
          </cell>
          <cell r="E1608">
            <v>961400</v>
          </cell>
          <cell r="F1608">
            <v>68499.75</v>
          </cell>
          <cell r="G1608">
            <v>100385492</v>
          </cell>
          <cell r="H1608" t="str">
            <v>Wirtgen Road Technologies GmbH</v>
          </cell>
          <cell r="I1608">
            <v>472</v>
          </cell>
          <cell r="J1608" t="str">
            <v>Trinidad and Tobago</v>
          </cell>
          <cell r="K1608">
            <v>347201406</v>
          </cell>
          <cell r="L1608" t="str">
            <v>Namalco Construction Services Ltd.</v>
          </cell>
          <cell r="M1608">
            <v>43917</v>
          </cell>
          <cell r="N1608" t="str">
            <v>G</v>
          </cell>
          <cell r="O1608" t="str">
            <v>Lieferung von 2 Straßenfertigern, 4 Straßenwalzen, eines Gle itschalungsfertigers, eines Recyclers und einer Straßenfräse</v>
          </cell>
          <cell r="P1608">
            <v>51101</v>
          </cell>
          <cell r="Q1608" t="str">
            <v>Bau- und Baustoffmaschinen</v>
          </cell>
          <cell r="R1608">
            <v>5</v>
          </cell>
          <cell r="S1608" t="str">
            <v>Transport / Infrastruktur</v>
          </cell>
          <cell r="T1608">
            <v>511</v>
          </cell>
          <cell r="U1608" t="str">
            <v>Maschinenbau Infrastruktur</v>
          </cell>
        </row>
        <row r="1609">
          <cell r="A1609">
            <v>11037</v>
          </cell>
          <cell r="B1609">
            <v>1966000</v>
          </cell>
          <cell r="D1609">
            <v>1010993.61</v>
          </cell>
          <cell r="E1609">
            <v>960564</v>
          </cell>
          <cell r="F1609">
            <v>50429.609999999986</v>
          </cell>
          <cell r="G1609">
            <v>100384085</v>
          </cell>
          <cell r="H1609" t="str">
            <v>Saurer Spinning Solutions GmbH &amp; Co. KG</v>
          </cell>
          <cell r="I1609">
            <v>508</v>
          </cell>
          <cell r="J1609" t="str">
            <v>Brazil</v>
          </cell>
          <cell r="K1609">
            <v>21327</v>
          </cell>
          <cell r="L1609" t="str">
            <v>PHB Industria Textil Limitada</v>
          </cell>
          <cell r="M1609">
            <v>44063</v>
          </cell>
          <cell r="N1609" t="str">
            <v>G/CCE</v>
          </cell>
          <cell r="O1609" t="str">
            <v>Lieferung und Montage 2 Rotorspinnmaschinen</v>
          </cell>
          <cell r="P1609">
            <v>60505</v>
          </cell>
          <cell r="Q1609" t="str">
            <v>Textilmaschinen</v>
          </cell>
          <cell r="R1609">
            <v>6</v>
          </cell>
          <cell r="S1609" t="str">
            <v>Papier-, Holz-, Leder- und Textilindustrie</v>
          </cell>
          <cell r="T1609">
            <v>605</v>
          </cell>
          <cell r="U1609" t="str">
            <v>Maschinenbau Papier-, Holz-, Leder- und Textilindustrie</v>
          </cell>
        </row>
        <row r="1610">
          <cell r="A1610">
            <v>183104900098</v>
          </cell>
          <cell r="B1610">
            <v>1980000</v>
          </cell>
          <cell r="D1610">
            <v>1030658.69</v>
          </cell>
          <cell r="E1610">
            <v>959310</v>
          </cell>
          <cell r="F1610">
            <v>71348.689999999944</v>
          </cell>
          <cell r="G1610">
            <v>100183104</v>
          </cell>
          <cell r="H1610" t="str">
            <v>GEA Brewery Systems GmbH</v>
          </cell>
          <cell r="I1610">
            <v>81</v>
          </cell>
          <cell r="J1610" t="str">
            <v>Russia</v>
          </cell>
          <cell r="K1610">
            <v>308121483</v>
          </cell>
          <cell r="L1610" t="str">
            <v>Ob'Edinennye Penzenskie Vodochnye Zavody</v>
          </cell>
          <cell r="M1610">
            <v>43385</v>
          </cell>
          <cell r="N1610" t="str">
            <v>G</v>
          </cell>
          <cell r="O1610" t="str">
            <v>Anlage zur Herstellung von fruchtsaftbasierten,alkoholischen Getränken</v>
          </cell>
          <cell r="P1610">
            <v>70402</v>
          </cell>
          <cell r="Q1610" t="str">
            <v>Maschinen für das Ernährungsgewerbe</v>
          </cell>
          <cell r="R1610">
            <v>7</v>
          </cell>
          <cell r="S1610" t="str">
            <v>Agrarsektor und Nahrungsmittelindustrie</v>
          </cell>
          <cell r="T1610">
            <v>704</v>
          </cell>
          <cell r="U1610" t="str">
            <v>Maschinenbau Agrarsektor und Nahrungsmittelindustrie</v>
          </cell>
          <cell r="Y1610">
            <v>44165</v>
          </cell>
        </row>
        <row r="1611">
          <cell r="A1611">
            <v>18421</v>
          </cell>
          <cell r="B1611">
            <v>1484262</v>
          </cell>
          <cell r="D1611">
            <v>1045128.2600000002</v>
          </cell>
          <cell r="E1611">
            <v>958833.28</v>
          </cell>
          <cell r="F1611">
            <v>86294.980000000214</v>
          </cell>
          <cell r="G1611">
            <v>100516183</v>
          </cell>
          <cell r="H1611" t="str">
            <v>Theegarten-Pactec GmbH &amp; Co. KG</v>
          </cell>
          <cell r="I1611">
            <v>346</v>
          </cell>
          <cell r="J1611" t="str">
            <v>Kenya</v>
          </cell>
          <cell r="K1611">
            <v>334608321</v>
          </cell>
          <cell r="L1611" t="str">
            <v>Mzuri Sweets Ltd</v>
          </cell>
          <cell r="M1611">
            <v>44285</v>
          </cell>
          <cell r="N1611" t="str">
            <v>G</v>
          </cell>
          <cell r="O1611" t="str">
            <v>Lieferung, Montage und Inbetriebnahme von 3 Verpackungsmasch inen fürKaugummi</v>
          </cell>
          <cell r="P1611">
            <v>80605</v>
          </cell>
          <cell r="Q1611" t="str">
            <v>Verpackungsmaschinen</v>
          </cell>
          <cell r="R1611">
            <v>8</v>
          </cell>
          <cell r="S1611" t="str">
            <v>Verarbeitende Industrie</v>
          </cell>
          <cell r="T1611">
            <v>806</v>
          </cell>
          <cell r="U1611" t="str">
            <v>Maschinenbau für die verarbeitende Industrie</v>
          </cell>
          <cell r="Y1611">
            <v>44620</v>
          </cell>
        </row>
        <row r="1612">
          <cell r="A1612">
            <v>182709901089</v>
          </cell>
          <cell r="B1612">
            <v>1952500</v>
          </cell>
          <cell r="D1612">
            <v>1201185.57</v>
          </cell>
          <cell r="E1612">
            <v>953321.88</v>
          </cell>
          <cell r="F1612">
            <v>247863.69000000006</v>
          </cell>
          <cell r="G1612">
            <v>100182709</v>
          </cell>
          <cell r="H1612" t="str">
            <v>Landesbank Baden-Württemberg</v>
          </cell>
          <cell r="I1612">
            <v>664</v>
          </cell>
          <cell r="J1612" t="str">
            <v>India</v>
          </cell>
          <cell r="K1612">
            <v>366416784</v>
          </cell>
          <cell r="L1612" t="str">
            <v>Vacmet India Limited</v>
          </cell>
          <cell r="M1612">
            <v>43145</v>
          </cell>
          <cell r="N1612" t="str">
            <v>FKG</v>
          </cell>
          <cell r="O1612" t="str">
            <v>Hochvakuumbeschichtungsanlage</v>
          </cell>
          <cell r="P1612">
            <v>80603</v>
          </cell>
          <cell r="Q1612" t="str">
            <v>Maschinen für Kunststoffindustrie</v>
          </cell>
          <cell r="R1612">
            <v>8</v>
          </cell>
          <cell r="S1612" t="str">
            <v>Verarbeitende Industrie</v>
          </cell>
          <cell r="T1612">
            <v>806</v>
          </cell>
          <cell r="U1612" t="str">
            <v>Maschinenbau für die verarbeitende Industrie</v>
          </cell>
        </row>
        <row r="1613">
          <cell r="A1613">
            <v>31335</v>
          </cell>
          <cell r="B1613">
            <v>1180000</v>
          </cell>
          <cell r="D1613">
            <v>1086487.44</v>
          </cell>
          <cell r="E1613">
            <v>952850</v>
          </cell>
          <cell r="F1613">
            <v>133637.43999999994</v>
          </cell>
          <cell r="G1613">
            <v>100329681</v>
          </cell>
          <cell r="H1613" t="str">
            <v>Wirtgen International GmbH</v>
          </cell>
          <cell r="I1613">
            <v>76</v>
          </cell>
          <cell r="J1613" t="str">
            <v>Azerbaijan</v>
          </cell>
          <cell r="K1613">
            <v>307600491</v>
          </cell>
          <cell r="L1613" t="str">
            <v>"AzVirt" Limited Liability Company</v>
          </cell>
          <cell r="M1613">
            <v>44797</v>
          </cell>
          <cell r="N1613" t="str">
            <v>G/CCE</v>
          </cell>
          <cell r="O1613" t="str">
            <v>Lieferung von einem Kleemann Brecher und zwei Vögele Fertige rn</v>
          </cell>
          <cell r="P1613">
            <v>51101</v>
          </cell>
          <cell r="Q1613" t="str">
            <v>Bau- und Baustoffmaschinen</v>
          </cell>
          <cell r="R1613">
            <v>5</v>
          </cell>
          <cell r="S1613" t="str">
            <v>Transport / Infrastruktur</v>
          </cell>
          <cell r="T1613">
            <v>511</v>
          </cell>
          <cell r="U1613" t="str">
            <v>Maschinenbau Infrastruktur</v>
          </cell>
          <cell r="V1613" t="str">
            <v>V05.01.02.</v>
          </cell>
          <cell r="W1613" t="str">
            <v>Straßenverkehr: dekarbonisiert</v>
          </cell>
        </row>
        <row r="1614">
          <cell r="A1614">
            <v>307675900046</v>
          </cell>
          <cell r="B1614">
            <v>1500000</v>
          </cell>
          <cell r="D1614">
            <v>1051190.83</v>
          </cell>
          <cell r="E1614">
            <v>950000</v>
          </cell>
          <cell r="F1614">
            <v>101190.83000000007</v>
          </cell>
          <cell r="G1614">
            <v>100307675</v>
          </cell>
          <cell r="H1614" t="str">
            <v>MASA GmbH</v>
          </cell>
          <cell r="I1614">
            <v>632</v>
          </cell>
          <cell r="J1614" t="str">
            <v>Saudi Arabia</v>
          </cell>
          <cell r="K1614">
            <v>363208982</v>
          </cell>
          <cell r="L1614" t="str">
            <v>Al Ittihad Ready Mix Concrete and Cement Products Factory (Unimix)</v>
          </cell>
          <cell r="M1614">
            <v>43377</v>
          </cell>
          <cell r="N1614" t="str">
            <v>G</v>
          </cell>
          <cell r="O1614" t="str">
            <v>Veredelungslinie zu einer Steinfertigungsmaschine</v>
          </cell>
          <cell r="P1614">
            <v>51101</v>
          </cell>
          <cell r="Q1614" t="str">
            <v>Bau- und Baustoffmaschinen</v>
          </cell>
          <cell r="R1614">
            <v>5</v>
          </cell>
          <cell r="S1614" t="str">
            <v>Transport / Infrastruktur</v>
          </cell>
          <cell r="T1614">
            <v>511</v>
          </cell>
          <cell r="U1614" t="str">
            <v>Maschinenbau Infrastruktur</v>
          </cell>
        </row>
        <row r="1615">
          <cell r="A1615">
            <v>517364900003</v>
          </cell>
          <cell r="B1615">
            <v>2271346</v>
          </cell>
          <cell r="D1615">
            <v>944850.76</v>
          </cell>
          <cell r="E1615">
            <v>944850.76</v>
          </cell>
          <cell r="F1615">
            <v>0</v>
          </cell>
          <cell r="G1615">
            <v>100517364</v>
          </cell>
          <cell r="H1615" t="str">
            <v>Deckel Maho Seebach GmbH</v>
          </cell>
          <cell r="I1615">
            <v>720</v>
          </cell>
          <cell r="J1615" t="str">
            <v>China</v>
          </cell>
          <cell r="K1615">
            <v>372012357</v>
          </cell>
          <cell r="L1615" t="str">
            <v>AnHui Renhe Intelligent Manufacturing Co. Ltd.</v>
          </cell>
          <cell r="M1615">
            <v>43901</v>
          </cell>
          <cell r="N1615" t="str">
            <v>FG + G</v>
          </cell>
          <cell r="O1615" t="str">
            <v>Lieferung von 5 DMU-50 und 1 DMU-200 Universal Fräsmaschinen  inkl. Leis-tungen</v>
          </cell>
          <cell r="P1615">
            <v>80601</v>
          </cell>
          <cell r="Q1615" t="str">
            <v>Maschinen für Metallerzeugnisse</v>
          </cell>
          <cell r="R1615">
            <v>8</v>
          </cell>
          <cell r="S1615" t="str">
            <v>Verarbeitende Industrie</v>
          </cell>
          <cell r="T1615">
            <v>806</v>
          </cell>
          <cell r="U1615" t="str">
            <v>Maschinenbau für die verarbeitende Industrie</v>
          </cell>
        </row>
        <row r="1616">
          <cell r="A1616">
            <v>600243900086</v>
          </cell>
          <cell r="B1616">
            <v>41196624</v>
          </cell>
          <cell r="D1616">
            <v>958998.27</v>
          </cell>
          <cell r="E1616">
            <v>943600.67</v>
          </cell>
          <cell r="F1616">
            <v>15397.599999999977</v>
          </cell>
          <cell r="G1616">
            <v>100600243</v>
          </cell>
          <cell r="H1616" t="str">
            <v>Citibank N.A., London Branch</v>
          </cell>
          <cell r="I1616">
            <v>688</v>
          </cell>
          <cell r="J1616" t="str">
            <v>Vietnam</v>
          </cell>
          <cell r="K1616">
            <v>368809088</v>
          </cell>
          <cell r="L1616" t="str">
            <v>Vietnam Airlines JSC</v>
          </cell>
          <cell r="M1616">
            <v>40898</v>
          </cell>
          <cell r="N1616" t="str">
            <v>ABG Darlehen</v>
          </cell>
          <cell r="O1616" t="str">
            <v>1 Airbus A321-200 Fz. mit IAE-Triebwerken (MSN 4783)</v>
          </cell>
          <cell r="P1616">
            <v>50621</v>
          </cell>
          <cell r="Q1616" t="str">
            <v>Airbusse</v>
          </cell>
          <cell r="R1616">
            <v>5</v>
          </cell>
          <cell r="S1616" t="str">
            <v>Transport / Infrastruktur</v>
          </cell>
          <cell r="T1616">
            <v>506</v>
          </cell>
          <cell r="U1616" t="str">
            <v>Flugzeuge</v>
          </cell>
        </row>
        <row r="1617">
          <cell r="A1617">
            <v>8772</v>
          </cell>
          <cell r="B1617">
            <v>2248500</v>
          </cell>
          <cell r="D1617">
            <v>975276.03</v>
          </cell>
          <cell r="E1617">
            <v>941184</v>
          </cell>
          <cell r="F1617">
            <v>34092.030000000028</v>
          </cell>
          <cell r="G1617">
            <v>100114129</v>
          </cell>
          <cell r="H1617" t="str">
            <v>Garant Maschinenhandel GmbH</v>
          </cell>
          <cell r="I1617">
            <v>346</v>
          </cell>
          <cell r="J1617" t="str">
            <v>Kenya</v>
          </cell>
          <cell r="K1617">
            <v>334607263</v>
          </cell>
          <cell r="L1617" t="str">
            <v>Paperbags Ltd</v>
          </cell>
          <cell r="M1617">
            <v>44070</v>
          </cell>
          <cell r="N1617" t="str">
            <v>G</v>
          </cell>
          <cell r="O1617" t="str">
            <v>Lieferung, Montage und Inbetriebnahme einer Papierbeutelmasc hine für denEinzelhandel</v>
          </cell>
          <cell r="P1617">
            <v>80605</v>
          </cell>
          <cell r="Q1617" t="str">
            <v>Verpackungsmaschinen</v>
          </cell>
          <cell r="R1617">
            <v>8</v>
          </cell>
          <cell r="S1617" t="str">
            <v>Verarbeitende Industrie</v>
          </cell>
          <cell r="T1617">
            <v>806</v>
          </cell>
          <cell r="U1617" t="str">
            <v>Maschinenbau für die verarbeitende Industrie</v>
          </cell>
          <cell r="Y1617">
            <v>44105</v>
          </cell>
        </row>
        <row r="1618">
          <cell r="A1618">
            <v>190697900749</v>
          </cell>
          <cell r="B1618">
            <v>3700000</v>
          </cell>
          <cell r="D1618">
            <v>1014570.42</v>
          </cell>
          <cell r="E1618">
            <v>939417.06</v>
          </cell>
          <cell r="F1618">
            <v>75153.359999999986</v>
          </cell>
          <cell r="G1618">
            <v>100190697</v>
          </cell>
          <cell r="H1618" t="str">
            <v>Landesbank Hessen-Thüringen Girozentrale</v>
          </cell>
          <cell r="I1618">
            <v>52</v>
          </cell>
          <cell r="J1618" t="str">
            <v>Turkey</v>
          </cell>
          <cell r="K1618">
            <v>305211164</v>
          </cell>
          <cell r="L1618" t="str">
            <v>Is Finansal Kiralama A.S.</v>
          </cell>
          <cell r="M1618">
            <v>43808</v>
          </cell>
          <cell r="N1618" t="str">
            <v>FKG isol.</v>
          </cell>
          <cell r="O1618" t="str">
            <v>2 TextilverarbeitungsmaschinenExporteur: STC Spinnzwirn GmbH , Chemnitz</v>
          </cell>
          <cell r="P1618">
            <v>60505</v>
          </cell>
          <cell r="Q1618" t="str">
            <v>Textilmaschinen</v>
          </cell>
          <cell r="R1618">
            <v>6</v>
          </cell>
          <cell r="S1618" t="str">
            <v>Papier-, Holz-, Leder- und Textilindustrie</v>
          </cell>
          <cell r="T1618">
            <v>605</v>
          </cell>
          <cell r="U1618" t="str">
            <v>Maschinenbau Papier-, Holz-, Leder- und Textilindustrie</v>
          </cell>
        </row>
        <row r="1619">
          <cell r="A1619">
            <v>30048</v>
          </cell>
          <cell r="B1619">
            <v>985650</v>
          </cell>
          <cell r="D1619">
            <v>936367.5</v>
          </cell>
          <cell r="E1619">
            <v>936367.5</v>
          </cell>
          <cell r="F1619">
            <v>0</v>
          </cell>
          <cell r="G1619">
            <v>100172732</v>
          </cell>
          <cell r="H1619" t="str">
            <v>KAMAG Transporttechnik GmbH &amp; Co. KG</v>
          </cell>
          <cell r="I1619">
            <v>632</v>
          </cell>
          <cell r="J1619" t="str">
            <v>Saudi Arabia</v>
          </cell>
          <cell r="K1619">
            <v>363202382</v>
          </cell>
          <cell r="L1619" t="str">
            <v>Saudi Basic Industries Corp. (SABIC)</v>
          </cell>
          <cell r="M1619">
            <v>44741</v>
          </cell>
          <cell r="N1619" t="str">
            <v>G + FG</v>
          </cell>
          <cell r="O1619" t="str">
            <v>Lieferung und Montage eines KAMAG-Industrietransporters für werksinterne Transporte von Metall- und Schrottteilen (einsc hließlich Schulung)</v>
          </cell>
          <cell r="P1619">
            <v>50642</v>
          </cell>
          <cell r="Q1619" t="str">
            <v>Spezialfahrzeuge</v>
          </cell>
          <cell r="R1619">
            <v>5</v>
          </cell>
          <cell r="S1619" t="str">
            <v>Transport / Infrastruktur</v>
          </cell>
          <cell r="T1619">
            <v>506</v>
          </cell>
          <cell r="U1619" t="str">
            <v>Transportmittel (ohne Flugzeug und Schiff)</v>
          </cell>
          <cell r="V1619" t="str">
            <v>V03.01.06.</v>
          </cell>
          <cell r="W1619" t="str">
            <v>Chemieindustrie</v>
          </cell>
        </row>
        <row r="1620">
          <cell r="A1620">
            <v>4578</v>
          </cell>
          <cell r="B1620">
            <v>1850000</v>
          </cell>
          <cell r="D1620">
            <v>1065672</v>
          </cell>
          <cell r="E1620">
            <v>934800</v>
          </cell>
          <cell r="F1620">
            <v>130872</v>
          </cell>
          <cell r="G1620">
            <v>100182709</v>
          </cell>
          <cell r="H1620" t="str">
            <v>Landesbank Baden-Württemberg</v>
          </cell>
          <cell r="I1620">
            <v>664</v>
          </cell>
          <cell r="J1620" t="str">
            <v>India</v>
          </cell>
          <cell r="K1620">
            <v>366418979</v>
          </cell>
          <cell r="L1620" t="str">
            <v>Shrinath Rotopack Pvt. Ltd.</v>
          </cell>
          <cell r="M1620">
            <v>43987</v>
          </cell>
          <cell r="N1620" t="str">
            <v>FKG</v>
          </cell>
          <cell r="O1620" t="str">
            <v>9-Schicht-Blasfolienanlage zur Herstellung von Folie für die  Verpackungsindustrie</v>
          </cell>
          <cell r="P1620">
            <v>80603</v>
          </cell>
          <cell r="Q1620" t="str">
            <v>Maschinen für Kunststoffindustrie</v>
          </cell>
          <cell r="R1620">
            <v>8</v>
          </cell>
          <cell r="S1620" t="str">
            <v>Verarbeitende Industrie</v>
          </cell>
          <cell r="T1620">
            <v>806</v>
          </cell>
          <cell r="U1620" t="str">
            <v>Maschinenbau für die verarbeitende Industrie</v>
          </cell>
        </row>
        <row r="1621">
          <cell r="A1621">
            <v>15497</v>
          </cell>
          <cell r="B1621">
            <v>2000000</v>
          </cell>
          <cell r="D1621">
            <v>998036.83000000007</v>
          </cell>
          <cell r="E1621">
            <v>931000</v>
          </cell>
          <cell r="F1621">
            <v>67036.830000000075</v>
          </cell>
          <cell r="G1621">
            <v>100100833</v>
          </cell>
          <cell r="H1621" t="str">
            <v>HOSOKAWA ALPINE Aktiengesellschaft</v>
          </cell>
          <cell r="I1621">
            <v>412</v>
          </cell>
          <cell r="J1621" t="str">
            <v>Mexico</v>
          </cell>
          <cell r="K1621">
            <v>341213570</v>
          </cell>
          <cell r="L1621" t="str">
            <v>Industrias de Culiacán S.A. de C.V.</v>
          </cell>
          <cell r="M1621">
            <v>44165</v>
          </cell>
          <cell r="N1621" t="str">
            <v>G/CCE</v>
          </cell>
          <cell r="O1621" t="str">
            <v>Lieferung, Montage und Inbetriebnahme einer Folienblasanlage</v>
          </cell>
          <cell r="P1621">
            <v>80302</v>
          </cell>
          <cell r="Q1621" t="str">
            <v>Anlagen: Herst. von Kunststoffprod.</v>
          </cell>
          <cell r="R1621">
            <v>8</v>
          </cell>
          <cell r="S1621" t="str">
            <v>Verarbeitende Industrie</v>
          </cell>
          <cell r="T1621">
            <v>803</v>
          </cell>
          <cell r="U1621" t="str">
            <v>Kunststoffindustrie</v>
          </cell>
          <cell r="Y1621">
            <v>44593</v>
          </cell>
        </row>
        <row r="1622">
          <cell r="A1622">
            <v>19545</v>
          </cell>
          <cell r="B1622">
            <v>1745000</v>
          </cell>
          <cell r="D1622">
            <v>1030457.4</v>
          </cell>
          <cell r="E1622">
            <v>928340</v>
          </cell>
          <cell r="F1622">
            <v>102117.40000000002</v>
          </cell>
          <cell r="G1622">
            <v>100144797</v>
          </cell>
          <cell r="H1622" t="str">
            <v>Thies GmbH &amp; Co. KG</v>
          </cell>
          <cell r="I1622">
            <v>504</v>
          </cell>
          <cell r="J1622" t="str">
            <v>Peru</v>
          </cell>
          <cell r="K1622">
            <v>350406907</v>
          </cell>
          <cell r="L1622" t="str">
            <v>Precotex S.A.C.</v>
          </cell>
          <cell r="M1622">
            <v>44302</v>
          </cell>
          <cell r="N1622" t="str">
            <v>G</v>
          </cell>
          <cell r="O1622" t="str">
            <v>Lieferung, Montage und Inbetriebnahme von 8 Färbemaschinen, 3 Abtafler sowie Reparaturteile</v>
          </cell>
          <cell r="P1622">
            <v>60505</v>
          </cell>
          <cell r="Q1622" t="str">
            <v>Textilmaschinen</v>
          </cell>
          <cell r="R1622">
            <v>6</v>
          </cell>
          <cell r="S1622" t="str">
            <v>Papier-, Holz-, Leder- und Textilindustrie</v>
          </cell>
          <cell r="T1622">
            <v>605</v>
          </cell>
          <cell r="U1622" t="str">
            <v>Maschinenbau Papier-, Holz-, Leder- und Textilindustrie</v>
          </cell>
        </row>
        <row r="1623">
          <cell r="A1623">
            <v>24392</v>
          </cell>
          <cell r="B1623">
            <v>1275000</v>
          </cell>
          <cell r="D1623">
            <v>1060964.8500000001</v>
          </cell>
          <cell r="E1623">
            <v>926606.25</v>
          </cell>
          <cell r="F1623">
            <v>134358.60000000009</v>
          </cell>
          <cell r="G1623">
            <v>100344373</v>
          </cell>
          <cell r="H1623" t="str">
            <v>Reifenhäuser Blown Film GmbH &amp; Co. KG</v>
          </cell>
          <cell r="I1623">
            <v>647</v>
          </cell>
          <cell r="J1623" t="str">
            <v>Oman</v>
          </cell>
          <cell r="K1623">
            <v>37120</v>
          </cell>
          <cell r="L1623" t="str">
            <v>Madayn Plastic Company LLC  (MAPCO)</v>
          </cell>
          <cell r="M1623">
            <v>44614</v>
          </cell>
          <cell r="N1623" t="str">
            <v>G</v>
          </cell>
          <cell r="O1623" t="str">
            <v>Lieferung, Aufbau und Inbetriebnahme einer 3-Schicht-Blasfol ienanlage zur Herstellung allgemeiner Verpackungsfolie</v>
          </cell>
          <cell r="P1623">
            <v>80603</v>
          </cell>
          <cell r="Q1623" t="str">
            <v>Maschinen für Kunststoffindustrie</v>
          </cell>
          <cell r="R1623">
            <v>8</v>
          </cell>
          <cell r="S1623" t="str">
            <v>Verarbeitende Industrie</v>
          </cell>
          <cell r="T1623">
            <v>806</v>
          </cell>
          <cell r="U1623" t="str">
            <v>Maschinenbau für die verarbeitende Industrie</v>
          </cell>
          <cell r="Y1623">
            <v>44865</v>
          </cell>
        </row>
        <row r="1624">
          <cell r="A1624">
            <v>170908900998</v>
          </cell>
          <cell r="B1624">
            <v>18310126</v>
          </cell>
          <cell r="D1624">
            <v>961017.77</v>
          </cell>
          <cell r="E1624">
            <v>924033.99</v>
          </cell>
          <cell r="F1624">
            <v>36983.780000000028</v>
          </cell>
          <cell r="G1624">
            <v>100170908</v>
          </cell>
          <cell r="H1624" t="str">
            <v>COMMERZBANK Aktiengesellschaft</v>
          </cell>
          <cell r="I1624">
            <v>650</v>
          </cell>
          <cell r="J1624" t="str">
            <v>Dubai</v>
          </cell>
          <cell r="K1624">
            <v>365003223</v>
          </cell>
          <cell r="L1624" t="str">
            <v>Technovaa Industries LLC (C.R.52163)</v>
          </cell>
          <cell r="M1624">
            <v>41614</v>
          </cell>
          <cell r="N1624" t="str">
            <v>FKG</v>
          </cell>
          <cell r="O1624" t="str">
            <v>Lieferung von 8 Produktionsmaschinen - im Einzelnen:3 Flexod ruckmaschinen (Miraflex)1 Gießfolienextrusionsanlage (Filmex ) und4 Blasfolienextrusionsanlagen (3 Varex, 1 Optimex)</v>
          </cell>
          <cell r="P1624">
            <v>80605</v>
          </cell>
          <cell r="Q1624" t="str">
            <v>Verpackungsmaschinen</v>
          </cell>
          <cell r="R1624">
            <v>8</v>
          </cell>
          <cell r="S1624" t="str">
            <v>Verarbeitende Industrie</v>
          </cell>
          <cell r="T1624">
            <v>806</v>
          </cell>
          <cell r="U1624" t="str">
            <v>Maschinenbau für die verarbeitende Industrie</v>
          </cell>
        </row>
        <row r="1625">
          <cell r="A1625">
            <v>6032</v>
          </cell>
          <cell r="B1625">
            <v>1430000</v>
          </cell>
          <cell r="D1625">
            <v>989914.72</v>
          </cell>
          <cell r="E1625">
            <v>923780</v>
          </cell>
          <cell r="F1625">
            <v>66134.719999999972</v>
          </cell>
          <cell r="G1625">
            <v>100149073</v>
          </cell>
          <cell r="H1625" t="str">
            <v>Windmöller &amp; Hölscher KG</v>
          </cell>
          <cell r="I1625">
            <v>700</v>
          </cell>
          <cell r="J1625" t="str">
            <v>Indonesia</v>
          </cell>
          <cell r="K1625">
            <v>17229</v>
          </cell>
          <cell r="L1625" t="str">
            <v>PT. Unggul Karya Semesta</v>
          </cell>
          <cell r="M1625">
            <v>44034</v>
          </cell>
          <cell r="N1625" t="str">
            <v>G</v>
          </cell>
          <cell r="O1625" t="str">
            <v>Optimex 2 / 5-Schicht (Extrusionsmaschine)</v>
          </cell>
          <cell r="P1625">
            <v>80605</v>
          </cell>
          <cell r="Q1625" t="str">
            <v>Verpackungsmaschinen</v>
          </cell>
          <cell r="R1625">
            <v>8</v>
          </cell>
          <cell r="S1625" t="str">
            <v>Verarbeitende Industrie</v>
          </cell>
          <cell r="T1625">
            <v>806</v>
          </cell>
          <cell r="U1625" t="str">
            <v>Maschinenbau für die verarbeitende Industrie</v>
          </cell>
          <cell r="Y1625">
            <v>44392</v>
          </cell>
        </row>
        <row r="1626">
          <cell r="A1626">
            <v>518141900148</v>
          </cell>
          <cell r="B1626">
            <v>13622632</v>
          </cell>
          <cell r="D1626">
            <v>958725.6100000001</v>
          </cell>
          <cell r="E1626">
            <v>921851.55</v>
          </cell>
          <cell r="F1626">
            <v>36874.060000000056</v>
          </cell>
          <cell r="G1626">
            <v>100518141</v>
          </cell>
          <cell r="H1626" t="str">
            <v>Landesbank Baden-Württemberg Zweigniederlassung Leipzig</v>
          </cell>
          <cell r="I1626">
            <v>52</v>
          </cell>
          <cell r="J1626" t="str">
            <v>Turkey</v>
          </cell>
          <cell r="K1626">
            <v>305216643</v>
          </cell>
          <cell r="L1626" t="str">
            <v>Beypi Beypazari Tarimsal Uretim Pazarlama Sanayi ve Ticaret A.S.</v>
          </cell>
          <cell r="M1626">
            <v>42835</v>
          </cell>
          <cell r="N1626" t="str">
            <v>FKG</v>
          </cell>
          <cell r="O1626" t="str">
            <v>Ausrüstung für Anlagen zur Haltung von Lege-/Junghennen</v>
          </cell>
          <cell r="P1626">
            <v>70101</v>
          </cell>
          <cell r="Q1626" t="str">
            <v>Tierfarmen</v>
          </cell>
          <cell r="R1626">
            <v>7</v>
          </cell>
          <cell r="S1626" t="str">
            <v>Agrarsektor und Nahrungsmittelindustrie</v>
          </cell>
          <cell r="T1626">
            <v>701</v>
          </cell>
          <cell r="U1626" t="str">
            <v>Landwirtschaftliche Anlagen</v>
          </cell>
        </row>
        <row r="1627">
          <cell r="A1627">
            <v>29992</v>
          </cell>
          <cell r="B1627">
            <v>1140000</v>
          </cell>
          <cell r="D1627">
            <v>920550</v>
          </cell>
          <cell r="E1627">
            <v>920550</v>
          </cell>
          <cell r="F1627">
            <v>0</v>
          </cell>
          <cell r="G1627">
            <v>100234426</v>
          </cell>
          <cell r="H1627" t="str">
            <v>Kiefel GmbH</v>
          </cell>
          <cell r="I1627">
            <v>632</v>
          </cell>
          <cell r="J1627" t="str">
            <v>Saudi Arabia</v>
          </cell>
          <cell r="K1627">
            <v>363210035</v>
          </cell>
          <cell r="L1627" t="str">
            <v>Munir Abdullah al Munif Factory for Plastic Pipes and Fittings Co. LLC</v>
          </cell>
          <cell r="M1627">
            <v>44719</v>
          </cell>
          <cell r="N1627" t="str">
            <v>G</v>
          </cell>
          <cell r="O1627" t="str">
            <v>Lieferung, Montage und Inbetriebnahme von 2 Thermoformanlage n (KMD 78.2und KMD 78.1)</v>
          </cell>
          <cell r="P1627">
            <v>80302</v>
          </cell>
          <cell r="Q1627" t="str">
            <v>Anlagen: Herst. von Kunststoffprod.</v>
          </cell>
          <cell r="R1627">
            <v>8</v>
          </cell>
          <cell r="S1627" t="str">
            <v>Verarbeitende Industrie</v>
          </cell>
          <cell r="T1627">
            <v>803</v>
          </cell>
          <cell r="U1627" t="str">
            <v>Kunststoffindustrie</v>
          </cell>
          <cell r="V1627" t="str">
            <v>V99.01.01.</v>
          </cell>
          <cell r="W1627" t="str">
            <v>Keine der genannten bzw.nicht zutreffend</v>
          </cell>
          <cell r="Y1627">
            <v>45046</v>
          </cell>
        </row>
        <row r="1628">
          <cell r="A1628">
            <v>25230</v>
          </cell>
          <cell r="B1628">
            <v>1147000</v>
          </cell>
          <cell r="D1628">
            <v>1011935.25</v>
          </cell>
          <cell r="E1628">
            <v>919937.25</v>
          </cell>
          <cell r="F1628">
            <v>91998</v>
          </cell>
          <cell r="G1628">
            <v>100394402</v>
          </cell>
          <cell r="H1628" t="str">
            <v>Internationales Bankhaus Bodensee Aktiengesellschaft</v>
          </cell>
          <cell r="I1628">
            <v>352</v>
          </cell>
          <cell r="J1628" t="str">
            <v>Tanzania</v>
          </cell>
          <cell r="K1628">
            <v>35448</v>
          </cell>
          <cell r="L1628" t="str">
            <v>Red Earth Limited</v>
          </cell>
          <cell r="M1628">
            <v>44649</v>
          </cell>
          <cell r="N1628" t="str">
            <v>FKG</v>
          </cell>
          <cell r="O1628" t="str">
            <v>Lieferung von vier Färbemaschinen einschließlich Verbindungs - und Zuführsysthemen</v>
          </cell>
          <cell r="P1628">
            <v>60402</v>
          </cell>
          <cell r="Q1628" t="str">
            <v>Färbereianlagen</v>
          </cell>
          <cell r="R1628">
            <v>6</v>
          </cell>
          <cell r="S1628" t="str">
            <v>Papier-, Holz-, Leder- und Textilindustrie</v>
          </cell>
          <cell r="T1628">
            <v>604</v>
          </cell>
          <cell r="U1628" t="str">
            <v>Textil- und Lederindustrie</v>
          </cell>
        </row>
        <row r="1629">
          <cell r="A1629">
            <v>600243900087</v>
          </cell>
          <cell r="B1629">
            <v>40014137</v>
          </cell>
          <cell r="D1629">
            <v>932296.35</v>
          </cell>
          <cell r="E1629">
            <v>916516.21</v>
          </cell>
          <cell r="F1629">
            <v>15780.140000000014</v>
          </cell>
          <cell r="G1629">
            <v>100600243</v>
          </cell>
          <cell r="H1629" t="str">
            <v>Citibank N.A., London Branch</v>
          </cell>
          <cell r="I1629">
            <v>688</v>
          </cell>
          <cell r="J1629" t="str">
            <v>Vietnam</v>
          </cell>
          <cell r="K1629">
            <v>368809088</v>
          </cell>
          <cell r="L1629" t="str">
            <v>Vietnam Airlines JSC</v>
          </cell>
          <cell r="M1629">
            <v>40898</v>
          </cell>
          <cell r="N1629" t="str">
            <v>ABG Darlehen</v>
          </cell>
          <cell r="O1629" t="str">
            <v>1 Airbus A321-200 mit IAE-Triebwerken (MSN 4826)</v>
          </cell>
          <cell r="P1629">
            <v>50621</v>
          </cell>
          <cell r="Q1629" t="str">
            <v>Airbusse</v>
          </cell>
          <cell r="R1629">
            <v>5</v>
          </cell>
          <cell r="S1629" t="str">
            <v>Transport / Infrastruktur</v>
          </cell>
          <cell r="T1629">
            <v>506</v>
          </cell>
          <cell r="U1629" t="str">
            <v>Flugzeuge</v>
          </cell>
        </row>
        <row r="1630">
          <cell r="A1630">
            <v>16015</v>
          </cell>
          <cell r="B1630">
            <v>1371315</v>
          </cell>
          <cell r="D1630">
            <v>1030474.74</v>
          </cell>
          <cell r="E1630">
            <v>911924.44000000006</v>
          </cell>
          <cell r="F1630">
            <v>118550.29999999993</v>
          </cell>
          <cell r="G1630">
            <v>100167051</v>
          </cell>
          <cell r="H1630" t="str">
            <v>ARBURG GmbH + Co KG</v>
          </cell>
          <cell r="I1630">
            <v>528</v>
          </cell>
          <cell r="J1630" t="str">
            <v>Argentina</v>
          </cell>
          <cell r="K1630">
            <v>11954</v>
          </cell>
          <cell r="L1630" t="str">
            <v>Gen Rod S.A.</v>
          </cell>
          <cell r="M1630">
            <v>44167</v>
          </cell>
          <cell r="N1630" t="str">
            <v>G</v>
          </cell>
          <cell r="O1630" t="str">
            <v>5 Kunststoffspritzmaschinen und Peripherie</v>
          </cell>
          <cell r="P1630">
            <v>80603</v>
          </cell>
          <cell r="Q1630" t="str">
            <v>Maschinen für Kunststoffindustrie</v>
          </cell>
          <cell r="R1630">
            <v>8</v>
          </cell>
          <cell r="S1630" t="str">
            <v>Verarbeitende Industrie</v>
          </cell>
          <cell r="T1630">
            <v>806</v>
          </cell>
          <cell r="U1630" t="str">
            <v>Maschinenbau für die verarbeitende Industrie</v>
          </cell>
          <cell r="Y1630">
            <v>44197</v>
          </cell>
        </row>
        <row r="1631">
          <cell r="A1631">
            <v>24303</v>
          </cell>
          <cell r="B1631">
            <v>1325000</v>
          </cell>
          <cell r="D1631">
            <v>1005426.55</v>
          </cell>
          <cell r="E1631">
            <v>906300</v>
          </cell>
          <cell r="F1631">
            <v>99126.550000000047</v>
          </cell>
          <cell r="G1631">
            <v>100351009</v>
          </cell>
          <cell r="H1631" t="str">
            <v>Brückner Textile Technologies GmbH &amp; Co. KG</v>
          </cell>
          <cell r="I1631">
            <v>52</v>
          </cell>
          <cell r="J1631" t="str">
            <v>Turkey</v>
          </cell>
          <cell r="K1631">
            <v>34507</v>
          </cell>
          <cell r="L1631" t="str">
            <v>Almaxtex Tekstil San. ve Tic. A.S.</v>
          </cell>
          <cell r="M1631">
            <v>44624</v>
          </cell>
          <cell r="N1631" t="str">
            <v>G</v>
          </cell>
          <cell r="O1631" t="str">
            <v>Lieferung, Montage und Inbetriebnahme zweier Spannrahmen für  die Textilherstellung</v>
          </cell>
          <cell r="P1631">
            <v>60505</v>
          </cell>
          <cell r="Q1631" t="str">
            <v>Textilmaschinen</v>
          </cell>
          <cell r="R1631">
            <v>6</v>
          </cell>
          <cell r="S1631" t="str">
            <v>Papier-, Holz-, Leder- und Textilindustrie</v>
          </cell>
          <cell r="T1631">
            <v>605</v>
          </cell>
          <cell r="U1631" t="str">
            <v>Maschinenbau Papier-, Holz-, Leder- und Textilindustrie</v>
          </cell>
          <cell r="Y1631">
            <v>44785</v>
          </cell>
        </row>
        <row r="1632">
          <cell r="A1632">
            <v>352247900356</v>
          </cell>
          <cell r="B1632">
            <v>4120668</v>
          </cell>
          <cell r="D1632">
            <v>1031654.5999999999</v>
          </cell>
          <cell r="E1632">
            <v>904960.12999999989</v>
          </cell>
          <cell r="F1632">
            <v>126694.46999999997</v>
          </cell>
          <cell r="G1632">
            <v>100352247</v>
          </cell>
          <cell r="H1632" t="str">
            <v>KfW IPEX-Bank GmbH</v>
          </cell>
          <cell r="I1632">
            <v>508</v>
          </cell>
          <cell r="J1632" t="str">
            <v>Brazil</v>
          </cell>
          <cell r="K1632">
            <v>350813789</v>
          </cell>
          <cell r="L1632" t="str">
            <v>Berneck S.A. Paineis e Serrados</v>
          </cell>
          <cell r="M1632">
            <v>41871</v>
          </cell>
          <cell r="N1632" t="str">
            <v>FKG</v>
          </cell>
          <cell r="O1632" t="str">
            <v>Kurztaktpressenanlage zur Direktherstellung von MDF-/HDF-Pla tten und Kompaktplatten mit melaninharzgetränktenPapieren al s Bogenware inkl. Leistungen</v>
          </cell>
          <cell r="P1632">
            <v>60302</v>
          </cell>
          <cell r="Q1632" t="str">
            <v>Anlagen: Herstellung von Holzwaren</v>
          </cell>
          <cell r="R1632">
            <v>6</v>
          </cell>
          <cell r="S1632" t="str">
            <v>Papier-, Holz-, Leder- und Textilindustrie</v>
          </cell>
          <cell r="T1632">
            <v>603</v>
          </cell>
          <cell r="U1632" t="str">
            <v>Holzverarbeitung</v>
          </cell>
        </row>
        <row r="1633">
          <cell r="A1633">
            <v>20008</v>
          </cell>
          <cell r="B1633">
            <v>1680000</v>
          </cell>
          <cell r="D1633">
            <v>958664</v>
          </cell>
          <cell r="E1633">
            <v>904400</v>
          </cell>
          <cell r="F1633">
            <v>54264</v>
          </cell>
          <cell r="G1633">
            <v>100392534</v>
          </cell>
          <cell r="H1633" t="str">
            <v>MASTERRIND GmbH</v>
          </cell>
          <cell r="I1633">
            <v>220</v>
          </cell>
          <cell r="J1633" t="str">
            <v>Egypt</v>
          </cell>
          <cell r="K1633">
            <v>21682</v>
          </cell>
          <cell r="L1633" t="str">
            <v>EGYPCO (Mahmoud Gamal El Din El Shafie)</v>
          </cell>
          <cell r="M1633">
            <v>44607</v>
          </cell>
          <cell r="N1633" t="str">
            <v>G</v>
          </cell>
          <cell r="O1633" t="str">
            <v>Lieferung von 800 Zuchtrindern für die Milcherzeugung</v>
          </cell>
          <cell r="P1633">
            <v>70301</v>
          </cell>
          <cell r="Q1633" t="str">
            <v>Tiere</v>
          </cell>
          <cell r="R1633">
            <v>7</v>
          </cell>
          <cell r="S1633" t="str">
            <v>Agrarsektor und Nahrungsmittelindustrie</v>
          </cell>
          <cell r="T1633">
            <v>703</v>
          </cell>
          <cell r="U1633" t="str">
            <v>Waren pflanzlichen und tierischen Ursprungs</v>
          </cell>
        </row>
        <row r="1634">
          <cell r="A1634">
            <v>30043</v>
          </cell>
          <cell r="B1634">
            <v>1117424</v>
          </cell>
          <cell r="D1634">
            <v>997064.90999999992</v>
          </cell>
          <cell r="E1634">
            <v>902320.46</v>
          </cell>
          <cell r="F1634">
            <v>94744.449999999953</v>
          </cell>
          <cell r="G1634">
            <v>100329681</v>
          </cell>
          <cell r="H1634" t="str">
            <v>Wirtgen International GmbH</v>
          </cell>
          <cell r="I1634">
            <v>412</v>
          </cell>
          <cell r="J1634" t="str">
            <v>Mexico</v>
          </cell>
          <cell r="K1634">
            <v>40232</v>
          </cell>
          <cell r="L1634" t="str">
            <v>Construcciones Penascos 6A SA de CV</v>
          </cell>
          <cell r="M1634">
            <v>44904</v>
          </cell>
          <cell r="N1634" t="str">
            <v>G</v>
          </cell>
          <cell r="O1634" t="str">
            <v>Lieferung einer Fräse und eines Fertigers</v>
          </cell>
          <cell r="P1634">
            <v>51101</v>
          </cell>
          <cell r="Q1634" t="str">
            <v>Bau- und Baustoffmaschinen</v>
          </cell>
          <cell r="R1634">
            <v>5</v>
          </cell>
          <cell r="S1634" t="str">
            <v>Transport / Infrastruktur</v>
          </cell>
          <cell r="T1634">
            <v>511</v>
          </cell>
          <cell r="U1634" t="str">
            <v>Maschinenbau Infrastruktur</v>
          </cell>
          <cell r="V1634" t="str">
            <v>V05.02.02.</v>
          </cell>
          <cell r="W1634" t="str">
            <v>Straßenverkehr</v>
          </cell>
        </row>
        <row r="1635">
          <cell r="A1635">
            <v>170908901553</v>
          </cell>
          <cell r="B1635">
            <v>3240000</v>
          </cell>
          <cell r="D1635">
            <v>991451.41999999993</v>
          </cell>
          <cell r="E1635">
            <v>901319.48</v>
          </cell>
          <cell r="F1635">
            <v>90131.939999999944</v>
          </cell>
          <cell r="G1635">
            <v>100170908</v>
          </cell>
          <cell r="H1635" t="str">
            <v>COMMERZBANK Aktiengesellschaft</v>
          </cell>
          <cell r="I1635">
            <v>81</v>
          </cell>
          <cell r="J1635" t="str">
            <v>Russia</v>
          </cell>
          <cell r="K1635">
            <v>308116500</v>
          </cell>
          <cell r="L1635" t="str">
            <v>International Limited Liability Company SUEK Ltd.</v>
          </cell>
          <cell r="M1635">
            <v>44019</v>
          </cell>
          <cell r="N1635" t="str">
            <v>FKG isol.</v>
          </cell>
          <cell r="O1635" t="str">
            <v>1 Hydraulikbagger</v>
          </cell>
          <cell r="P1635">
            <v>10201</v>
          </cell>
          <cell r="Q1635" t="str">
            <v>Anlagen: Abbau von Kohle</v>
          </cell>
          <cell r="R1635">
            <v>1</v>
          </cell>
          <cell r="S1635" t="str">
            <v>Bergbau, inkl. Verarbeitung</v>
          </cell>
          <cell r="T1635">
            <v>102</v>
          </cell>
          <cell r="U1635" t="str">
            <v>Bergbau übertage</v>
          </cell>
        </row>
        <row r="1636">
          <cell r="A1636">
            <v>10102</v>
          </cell>
          <cell r="B1636">
            <v>1645000</v>
          </cell>
          <cell r="D1636">
            <v>1026427.3</v>
          </cell>
          <cell r="E1636">
            <v>900374.82000000007</v>
          </cell>
          <cell r="F1636">
            <v>126052.47999999998</v>
          </cell>
          <cell r="G1636">
            <v>100101665</v>
          </cell>
          <cell r="H1636" t="str">
            <v>AKA Ausfuhrkredit-Gesellschaft mit beschränkter Haftung</v>
          </cell>
          <cell r="I1636">
            <v>346</v>
          </cell>
          <cell r="J1636" t="str">
            <v>Kenya</v>
          </cell>
          <cell r="K1636">
            <v>334608677</v>
          </cell>
          <cell r="L1636" t="str">
            <v>Dune Packaging Limited</v>
          </cell>
          <cell r="M1636">
            <v>44204</v>
          </cell>
          <cell r="N1636" t="str">
            <v>FKG</v>
          </cell>
          <cell r="O1636" t="str">
            <v>Lieferung, Montage und Inbetriebnahme von drei Verpackungsma schinen</v>
          </cell>
          <cell r="P1636">
            <v>80605</v>
          </cell>
          <cell r="Q1636" t="str">
            <v>Verpackungsmaschinen</v>
          </cell>
          <cell r="R1636">
            <v>8</v>
          </cell>
          <cell r="S1636" t="str">
            <v>Verarbeitende Industrie</v>
          </cell>
          <cell r="T1636">
            <v>806</v>
          </cell>
          <cell r="U1636" t="str">
            <v>Maschinenbau für die verarbeitende Industrie</v>
          </cell>
        </row>
        <row r="1637">
          <cell r="A1637">
            <v>16578</v>
          </cell>
          <cell r="B1637">
            <v>1060000</v>
          </cell>
          <cell r="D1637">
            <v>1205732.9099999999</v>
          </cell>
          <cell r="E1637">
            <v>899800.66999999993</v>
          </cell>
          <cell r="F1637">
            <v>305932.24</v>
          </cell>
          <cell r="G1637">
            <v>100101665</v>
          </cell>
          <cell r="H1637" t="str">
            <v>AKA Ausfuhrkredit-Gesellschaft mit beschränkter Haftung</v>
          </cell>
          <cell r="I1637">
            <v>52</v>
          </cell>
          <cell r="J1637" t="str">
            <v>Turkey</v>
          </cell>
          <cell r="K1637">
            <v>27015</v>
          </cell>
          <cell r="L1637" t="str">
            <v>Sanat Ambalaj Sanayi ve Ticaret A.S.</v>
          </cell>
          <cell r="M1637">
            <v>44397</v>
          </cell>
          <cell r="N1637" t="str">
            <v>FKG</v>
          </cell>
          <cell r="O1637" t="str">
            <v>Lieferung, Aufbau und Inbetriebnahme einer 3-Schicht Blasfol ienanlage zur Herstellung von Hemdchenbeutel</v>
          </cell>
          <cell r="P1637">
            <v>80605</v>
          </cell>
          <cell r="Q1637" t="str">
            <v>Verpackungsmaschinen</v>
          </cell>
          <cell r="R1637">
            <v>8</v>
          </cell>
          <cell r="S1637" t="str">
            <v>Verarbeitende Industrie</v>
          </cell>
          <cell r="T1637">
            <v>806</v>
          </cell>
          <cell r="U1637" t="str">
            <v>Maschinenbau für die verarbeitende Industrie</v>
          </cell>
        </row>
        <row r="1638">
          <cell r="A1638">
            <v>16376</v>
          </cell>
          <cell r="B1638">
            <v>1315000</v>
          </cell>
          <cell r="D1638">
            <v>899460</v>
          </cell>
          <cell r="E1638">
            <v>899460</v>
          </cell>
          <cell r="F1638">
            <v>0</v>
          </cell>
          <cell r="G1638">
            <v>100513731</v>
          </cell>
          <cell r="H1638" t="str">
            <v>Stäubli Bayreuth GmbH</v>
          </cell>
          <cell r="I1638">
            <v>628</v>
          </cell>
          <cell r="J1638" t="str">
            <v>Jordan</v>
          </cell>
          <cell r="K1638">
            <v>362803864</v>
          </cell>
          <cell r="L1638" t="str">
            <v>Akkad for Manufacturing Carpets, Rugs &amp; Thread Industry Co. Ltd. (C.R. 35088)</v>
          </cell>
          <cell r="M1638">
            <v>44344</v>
          </cell>
          <cell r="N1638" t="str">
            <v>G</v>
          </cell>
          <cell r="O1638" t="str">
            <v>Lieferung, Montage und Inbetriebnahme einer Webmaschine, ein er Jacquardmaschine sowie einer Rotationsschaftmaschine</v>
          </cell>
          <cell r="P1638">
            <v>60505</v>
          </cell>
          <cell r="Q1638" t="str">
            <v>Textilmaschinen</v>
          </cell>
          <cell r="R1638">
            <v>6</v>
          </cell>
          <cell r="S1638" t="str">
            <v>Papier-, Holz-, Leder- und Textilindustrie</v>
          </cell>
          <cell r="T1638">
            <v>605</v>
          </cell>
          <cell r="U1638" t="str">
            <v>Maschinenbau Papier-, Holz-, Leder- und Textilindustrie</v>
          </cell>
        </row>
        <row r="1639">
          <cell r="A1639">
            <v>170908901501</v>
          </cell>
          <cell r="B1639">
            <v>3240000</v>
          </cell>
          <cell r="D1639">
            <v>988018.62</v>
          </cell>
          <cell r="E1639">
            <v>898198.75</v>
          </cell>
          <cell r="F1639">
            <v>89819.87</v>
          </cell>
          <cell r="G1639">
            <v>100170908</v>
          </cell>
          <cell r="H1639" t="str">
            <v>COMMERZBANK Aktiengesellschaft</v>
          </cell>
          <cell r="I1639">
            <v>81</v>
          </cell>
          <cell r="J1639" t="str">
            <v>Russia</v>
          </cell>
          <cell r="K1639">
            <v>308116500</v>
          </cell>
          <cell r="L1639" t="str">
            <v>International Limited Liability Company SUEK Ltd.</v>
          </cell>
          <cell r="M1639">
            <v>44019</v>
          </cell>
          <cell r="N1639" t="str">
            <v>FKG isol.</v>
          </cell>
          <cell r="O1639" t="str">
            <v>Ein Hydraulikbagger</v>
          </cell>
          <cell r="P1639">
            <v>10201</v>
          </cell>
          <cell r="Q1639" t="str">
            <v>Anlagen: Abbau von Kohle</v>
          </cell>
          <cell r="R1639">
            <v>1</v>
          </cell>
          <cell r="S1639" t="str">
            <v>Bergbau, inkl. Verarbeitung</v>
          </cell>
          <cell r="T1639">
            <v>102</v>
          </cell>
          <cell r="U1639" t="str">
            <v>Bergbau übertage</v>
          </cell>
        </row>
        <row r="1640">
          <cell r="A1640">
            <v>9222</v>
          </cell>
          <cell r="B1640">
            <v>1346000</v>
          </cell>
          <cell r="D1640">
            <v>1127751.02</v>
          </cell>
          <cell r="E1640">
            <v>895040.49000000011</v>
          </cell>
          <cell r="F1640">
            <v>232710.52999999991</v>
          </cell>
          <cell r="G1640">
            <v>100170908</v>
          </cell>
          <cell r="H1640" t="str">
            <v>COMMERZBANK Aktiengesellschaft</v>
          </cell>
          <cell r="I1640">
            <v>85</v>
          </cell>
          <cell r="J1640" t="str">
            <v>Uzbekistan</v>
          </cell>
          <cell r="K1640">
            <v>308500220</v>
          </cell>
          <cell r="L1640" t="str">
            <v>JSC Mortgage Bank Ipoteka</v>
          </cell>
          <cell r="M1640">
            <v>44054</v>
          </cell>
          <cell r="N1640" t="str">
            <v>FKG</v>
          </cell>
          <cell r="O1640" t="str">
            <v>Rundstrickmaschinen</v>
          </cell>
          <cell r="P1640">
            <v>60505</v>
          </cell>
          <cell r="Q1640" t="str">
            <v>Textilmaschinen</v>
          </cell>
          <cell r="R1640">
            <v>6</v>
          </cell>
          <cell r="S1640" t="str">
            <v>Papier-, Holz-, Leder- und Textilindustrie</v>
          </cell>
          <cell r="T1640">
            <v>605</v>
          </cell>
          <cell r="U1640" t="str">
            <v>Maschinenbau Papier-, Holz-, Leder- und Textilindustrie</v>
          </cell>
        </row>
        <row r="1641">
          <cell r="A1641">
            <v>24541</v>
          </cell>
          <cell r="B1641">
            <v>1116050</v>
          </cell>
          <cell r="D1641">
            <v>1167218.5999999999</v>
          </cell>
          <cell r="E1641">
            <v>892425.72999999986</v>
          </cell>
          <cell r="F1641">
            <v>274792.87</v>
          </cell>
          <cell r="G1641">
            <v>100166454</v>
          </cell>
          <cell r="H1641" t="str">
            <v>Bayerische Landesbank</v>
          </cell>
          <cell r="I1641">
            <v>52</v>
          </cell>
          <cell r="J1641" t="str">
            <v>Turkey</v>
          </cell>
          <cell r="K1641">
            <v>21152</v>
          </cell>
          <cell r="L1641" t="str">
            <v>Erguvan Enerji Elektrik Üretim A.S.</v>
          </cell>
          <cell r="M1641">
            <v>44453</v>
          </cell>
          <cell r="N1641" t="str">
            <v>FKG isol.</v>
          </cell>
          <cell r="O1641" t="str">
            <v>Windturbinen, Transformatoren und Schaltanlage sowie das Bet riebs- und Überwachungssystem (Exportgeschäft A); Ankerkörbe , Türme, Generatoren, Rotorblätter inklusive Zubehör, Montag e und Inbetriebnahme (Exportgeschäft B); Teil 1: Wind</v>
          </cell>
          <cell r="P1641">
            <v>40103</v>
          </cell>
          <cell r="Q1641" t="str">
            <v>Windkraft</v>
          </cell>
          <cell r="R1641">
            <v>4</v>
          </cell>
          <cell r="S1641" t="str">
            <v>Energie</v>
          </cell>
          <cell r="T1641">
            <v>401</v>
          </cell>
          <cell r="U1641" t="str">
            <v>Erneuerbare Energien</v>
          </cell>
        </row>
        <row r="1642">
          <cell r="A1642">
            <v>313468900171</v>
          </cell>
          <cell r="B1642">
            <v>9224431.3100000005</v>
          </cell>
          <cell r="D1642">
            <v>943927.31</v>
          </cell>
          <cell r="E1642">
            <v>889866.49000000011</v>
          </cell>
          <cell r="F1642">
            <v>54060.819999999949</v>
          </cell>
          <cell r="G1642">
            <v>100313468</v>
          </cell>
          <cell r="H1642" t="str">
            <v>Export Credits Guarantee Department (ECGD)</v>
          </cell>
          <cell r="I1642">
            <v>512</v>
          </cell>
          <cell r="J1642" t="str">
            <v>Chile</v>
          </cell>
          <cell r="K1642">
            <v>351206764</v>
          </cell>
          <cell r="L1642" t="str">
            <v>LATAM Airlines Group S.A.</v>
          </cell>
          <cell r="M1642">
            <v>41043</v>
          </cell>
          <cell r="N1642" t="str">
            <v>ABG Darlehen</v>
          </cell>
          <cell r="O1642" t="str">
            <v>1 Airbus A 319-100 Fz. mit CFM-Triebwerken (MSN 5097)</v>
          </cell>
          <cell r="P1642">
            <v>50621</v>
          </cell>
          <cell r="Q1642" t="str">
            <v>Airbusse</v>
          </cell>
          <cell r="R1642">
            <v>5</v>
          </cell>
          <cell r="S1642" t="str">
            <v>Transport / Infrastruktur</v>
          </cell>
          <cell r="T1642">
            <v>506</v>
          </cell>
          <cell r="U1642" t="str">
            <v>Flugzeuge</v>
          </cell>
        </row>
        <row r="1643">
          <cell r="A1643">
            <v>29129</v>
          </cell>
          <cell r="B1643">
            <v>1100000</v>
          </cell>
          <cell r="D1643">
            <v>1034378.05</v>
          </cell>
          <cell r="E1643">
            <v>888250</v>
          </cell>
          <cell r="F1643">
            <v>146128.05000000005</v>
          </cell>
          <cell r="G1643">
            <v>100344024</v>
          </cell>
          <cell r="H1643" t="str">
            <v>Weinig Vertrieb und Service GmbH &amp; Co. KG</v>
          </cell>
          <cell r="I1643">
            <v>508</v>
          </cell>
          <cell r="J1643" t="str">
            <v>Brazil</v>
          </cell>
          <cell r="K1643">
            <v>350825967</v>
          </cell>
          <cell r="L1643" t="str">
            <v>Temasa Indústria de Moveis Ltda.</v>
          </cell>
          <cell r="M1643">
            <v>44648</v>
          </cell>
          <cell r="N1643" t="str">
            <v>G/CCE</v>
          </cell>
          <cell r="O1643" t="str">
            <v>Lieferung und Montage einer Kappanlage mit Scanner</v>
          </cell>
          <cell r="P1643">
            <v>60302</v>
          </cell>
          <cell r="Q1643" t="str">
            <v>Anlagen: Herstellung von Holzwaren</v>
          </cell>
          <cell r="R1643">
            <v>6</v>
          </cell>
          <cell r="S1643" t="str">
            <v>Papier-, Holz-, Leder- und Textilindustrie</v>
          </cell>
          <cell r="T1643">
            <v>603</v>
          </cell>
          <cell r="U1643" t="str">
            <v>Holzverarbeitung</v>
          </cell>
          <cell r="V1643" t="str">
            <v>V03.01.04.</v>
          </cell>
          <cell r="W1643" t="str">
            <v>Papier- und Holzindustrie</v>
          </cell>
        </row>
        <row r="1644">
          <cell r="A1644">
            <v>5606</v>
          </cell>
          <cell r="B1644">
            <v>2191300</v>
          </cell>
          <cell r="D1644">
            <v>931849.65999999992</v>
          </cell>
          <cell r="E1644">
            <v>884737.35</v>
          </cell>
          <cell r="F1644">
            <v>47112.309999999939</v>
          </cell>
          <cell r="G1644">
            <v>100232391</v>
          </cell>
          <cell r="H1644" t="str">
            <v>Erbatech GmbH</v>
          </cell>
          <cell r="I1644">
            <v>412</v>
          </cell>
          <cell r="J1644" t="str">
            <v>Mexico</v>
          </cell>
          <cell r="K1644">
            <v>15542</v>
          </cell>
          <cell r="L1644" t="str">
            <v>Modastage S de R.L. de C.V.</v>
          </cell>
          <cell r="M1644">
            <v>43935</v>
          </cell>
          <cell r="N1644" t="str">
            <v>G/CCE</v>
          </cell>
          <cell r="O1644" t="str">
            <v>3 Maschinen zum Waschen/Bleichen sowie Sengenvon Textilien</v>
          </cell>
          <cell r="P1644">
            <v>60505</v>
          </cell>
          <cell r="Q1644" t="str">
            <v>Textilmaschinen</v>
          </cell>
          <cell r="R1644">
            <v>6</v>
          </cell>
          <cell r="S1644" t="str">
            <v>Papier-, Holz-, Leder- und Textilindustrie</v>
          </cell>
          <cell r="T1644">
            <v>605</v>
          </cell>
          <cell r="U1644" t="str">
            <v>Maschinenbau Papier-, Holz-, Leder- und Textilindustrie</v>
          </cell>
        </row>
        <row r="1645">
          <cell r="A1645">
            <v>3481</v>
          </cell>
          <cell r="B1645">
            <v>1389959</v>
          </cell>
          <cell r="D1645">
            <v>935129.19</v>
          </cell>
          <cell r="E1645">
            <v>882481.41</v>
          </cell>
          <cell r="F1645">
            <v>52647.779999999912</v>
          </cell>
          <cell r="G1645">
            <v>100149073</v>
          </cell>
          <cell r="H1645" t="str">
            <v>Windmöller &amp; Hölscher KG</v>
          </cell>
          <cell r="I1645">
            <v>632</v>
          </cell>
          <cell r="J1645" t="str">
            <v>Saudi Arabia</v>
          </cell>
          <cell r="K1645">
            <v>363210055</v>
          </cell>
          <cell r="L1645" t="str">
            <v>Rema Factory for Plastic Products</v>
          </cell>
          <cell r="M1645">
            <v>44159</v>
          </cell>
          <cell r="N1645" t="str">
            <v>G</v>
          </cell>
          <cell r="O1645" t="str">
            <v>Lieferung, Montage und Inbetriebnahme einer Extrusions-/Blas folienanlage Optimex</v>
          </cell>
          <cell r="P1645">
            <v>80605</v>
          </cell>
          <cell r="Q1645" t="str">
            <v>Verpackungsmaschinen</v>
          </cell>
          <cell r="R1645">
            <v>8</v>
          </cell>
          <cell r="S1645" t="str">
            <v>Verarbeitende Industrie</v>
          </cell>
          <cell r="T1645">
            <v>806</v>
          </cell>
          <cell r="U1645" t="str">
            <v>Maschinenbau für die verarbeitende Industrie</v>
          </cell>
          <cell r="Y1645">
            <v>44957</v>
          </cell>
        </row>
        <row r="1646">
          <cell r="A1646">
            <v>190697900593</v>
          </cell>
          <cell r="B1646">
            <v>8250000</v>
          </cell>
          <cell r="D1646">
            <v>930756.48</v>
          </cell>
          <cell r="E1646">
            <v>880109.46</v>
          </cell>
          <cell r="F1646">
            <v>50647.020000000019</v>
          </cell>
          <cell r="G1646">
            <v>100190697</v>
          </cell>
          <cell r="H1646" t="str">
            <v>Landesbank Hessen-Thüringen Girozentrale</v>
          </cell>
          <cell r="I1646">
            <v>81</v>
          </cell>
          <cell r="J1646" t="str">
            <v>Russia</v>
          </cell>
          <cell r="K1646">
            <v>308101070</v>
          </cell>
          <cell r="L1646" t="str">
            <v>Gazprombank</v>
          </cell>
          <cell r="M1646">
            <v>41708</v>
          </cell>
          <cell r="N1646" t="str">
            <v>FKG</v>
          </cell>
          <cell r="O1646" t="str">
            <v>1 Plattenstrecker + Lieferung, Dokumemtation + Leistungen</v>
          </cell>
          <cell r="P1646">
            <v>80108</v>
          </cell>
          <cell r="Q1646" t="str">
            <v>Eisen-/Stahl-, -rohre, -bleche etc.</v>
          </cell>
          <cell r="R1646">
            <v>8</v>
          </cell>
          <cell r="S1646" t="str">
            <v>Verarbeitende Industrie</v>
          </cell>
          <cell r="T1646">
            <v>801</v>
          </cell>
          <cell r="U1646" t="str">
            <v>Metallindustrie</v>
          </cell>
        </row>
        <row r="1647">
          <cell r="A1647">
            <v>370596900010</v>
          </cell>
          <cell r="B1647">
            <v>1857000</v>
          </cell>
          <cell r="D1647">
            <v>965695.74</v>
          </cell>
          <cell r="E1647">
            <v>874724.37</v>
          </cell>
          <cell r="F1647">
            <v>90971.37</v>
          </cell>
          <cell r="G1647">
            <v>13413</v>
          </cell>
          <cell r="H1647" t="str">
            <v>GEA TDS GmbH, Zweigniederlassung Ahaus</v>
          </cell>
          <cell r="I1647">
            <v>508</v>
          </cell>
          <cell r="J1647" t="str">
            <v>Brazil</v>
          </cell>
          <cell r="K1647">
            <v>350827124</v>
          </cell>
          <cell r="L1647" t="str">
            <v>Laticinio Deale Ltda.</v>
          </cell>
          <cell r="M1647">
            <v>43544</v>
          </cell>
          <cell r="N1647" t="str">
            <v>G</v>
          </cell>
          <cell r="O1647" t="str">
            <v>2 Ultrahochtemperaturanlagen mit 1 Homogenisator, 1 KäseKnet - + Formmaschine, 2 Separatoren + 1 Varidos AseptLieferung u nd Montage</v>
          </cell>
          <cell r="P1647">
            <v>70202</v>
          </cell>
          <cell r="Q1647" t="str">
            <v>Anlagen: Erzeugung v. Milchprodukten</v>
          </cell>
          <cell r="R1647">
            <v>7</v>
          </cell>
          <cell r="S1647" t="str">
            <v>Agrarsektor und Nahrungsmittelindustrie</v>
          </cell>
          <cell r="T1647">
            <v>702</v>
          </cell>
          <cell r="U1647" t="str">
            <v>Anlagen zur Nahrungsmittelverarbeitung</v>
          </cell>
          <cell r="Y1647">
            <v>44013</v>
          </cell>
        </row>
        <row r="1648">
          <cell r="A1648">
            <v>317608900093</v>
          </cell>
          <cell r="B1648">
            <v>3550132</v>
          </cell>
          <cell r="D1648">
            <v>939940.64999999991</v>
          </cell>
          <cell r="E1648">
            <v>873932.40999999992</v>
          </cell>
          <cell r="F1648">
            <v>66008.239999999991</v>
          </cell>
          <cell r="G1648">
            <v>100317608</v>
          </cell>
          <cell r="H1648" t="str">
            <v>Oesterreichische Kontrollbank Aktiengesellschaft</v>
          </cell>
          <cell r="I1648">
            <v>96</v>
          </cell>
          <cell r="J1648" t="str">
            <v>Kosovo</v>
          </cell>
          <cell r="K1648">
            <v>309609001</v>
          </cell>
          <cell r="L1648" t="str">
            <v>Ministry of Economy and Finance (MoEF)</v>
          </cell>
          <cell r="M1648">
            <v>42345</v>
          </cell>
          <cell r="N1648" t="str">
            <v>FKB isol.</v>
          </cell>
          <cell r="O1648" t="str">
            <v>Modernisierung und Erweiterung von 4 Umspannwerken, LOT 1</v>
          </cell>
          <cell r="P1648">
            <v>40199</v>
          </cell>
          <cell r="Q1648" t="str">
            <v>Zubehör/ Ersatzteile</v>
          </cell>
          <cell r="R1648">
            <v>4</v>
          </cell>
          <cell r="S1648" t="str">
            <v>Energie</v>
          </cell>
          <cell r="T1648">
            <v>401</v>
          </cell>
          <cell r="U1648" t="str">
            <v>Erneuerbare Energien</v>
          </cell>
        </row>
        <row r="1649">
          <cell r="A1649">
            <v>136833900320</v>
          </cell>
          <cell r="B1649">
            <v>3606000</v>
          </cell>
          <cell r="D1649">
            <v>917959.13</v>
          </cell>
          <cell r="E1649">
            <v>873553.5</v>
          </cell>
          <cell r="F1649">
            <v>44405.630000000005</v>
          </cell>
          <cell r="G1649">
            <v>100136833</v>
          </cell>
          <cell r="H1649" t="str">
            <v>Rohde &amp; Schwarz GmbH &amp; Co. Kommanditgesellschaft</v>
          </cell>
          <cell r="I1649">
            <v>456</v>
          </cell>
          <cell r="J1649" t="str">
            <v>Dominican Republic</v>
          </cell>
          <cell r="K1649">
            <v>345602462</v>
          </cell>
          <cell r="L1649" t="str">
            <v>Corporacion de Television y Micronda RAFA S.A. (Telemicro)</v>
          </cell>
          <cell r="M1649">
            <v>42744</v>
          </cell>
          <cell r="N1649" t="str">
            <v>G</v>
          </cell>
          <cell r="O1649" t="str">
            <v>21 Transmitter (Sendeanlagen) zur Fernsehsignalübertragungei nschl. Leistungen</v>
          </cell>
          <cell r="P1649">
            <v>50903</v>
          </cell>
          <cell r="Q1649" t="str">
            <v>Leitungsnetze</v>
          </cell>
          <cell r="R1649">
            <v>5</v>
          </cell>
          <cell r="S1649" t="str">
            <v>Transport / Infrastruktur</v>
          </cell>
          <cell r="T1649">
            <v>509</v>
          </cell>
          <cell r="U1649" t="str">
            <v>Telekommunikation/ Rundfunk- und Nachrichtentechnik</v>
          </cell>
          <cell r="Y1649">
            <v>43861</v>
          </cell>
        </row>
        <row r="1650">
          <cell r="A1650">
            <v>313468900170</v>
          </cell>
          <cell r="B1650">
            <v>9074731</v>
          </cell>
          <cell r="D1650">
            <v>938865.73</v>
          </cell>
          <cell r="E1650">
            <v>870920.75</v>
          </cell>
          <cell r="F1650">
            <v>67944.979999999981</v>
          </cell>
          <cell r="G1650">
            <v>100313468</v>
          </cell>
          <cell r="H1650" t="str">
            <v>Export Credits Guarantee Department (ECGD)</v>
          </cell>
          <cell r="I1650">
            <v>512</v>
          </cell>
          <cell r="J1650" t="str">
            <v>Chile</v>
          </cell>
          <cell r="K1650">
            <v>351206764</v>
          </cell>
          <cell r="L1650" t="str">
            <v>LATAM Airlines Group S.A.</v>
          </cell>
          <cell r="M1650">
            <v>40989</v>
          </cell>
          <cell r="N1650" t="str">
            <v>ABG Darlehen</v>
          </cell>
          <cell r="O1650" t="str">
            <v>1 Airbus A 319-100 Fz. mit CFM Triebwerken (MSN 5005)</v>
          </cell>
          <cell r="P1650">
            <v>50621</v>
          </cell>
          <cell r="Q1650" t="str">
            <v>Airbusse</v>
          </cell>
          <cell r="R1650">
            <v>5</v>
          </cell>
          <cell r="S1650" t="str">
            <v>Transport / Infrastruktur</v>
          </cell>
          <cell r="T1650">
            <v>506</v>
          </cell>
          <cell r="U1650" t="str">
            <v>Flugzeuge</v>
          </cell>
        </row>
        <row r="1651">
          <cell r="A1651">
            <v>283746900028</v>
          </cell>
          <cell r="B1651">
            <v>2690000</v>
          </cell>
          <cell r="D1651">
            <v>911227.56</v>
          </cell>
          <cell r="E1651">
            <v>868870</v>
          </cell>
          <cell r="F1651">
            <v>42357.560000000056</v>
          </cell>
          <cell r="G1651">
            <v>33205</v>
          </cell>
          <cell r="H1651" t="str">
            <v>Benninghoven Zweigniederlassung der Wirtgen Mineral Technologies GmbH</v>
          </cell>
          <cell r="I1651">
            <v>644</v>
          </cell>
          <cell r="J1651" t="str">
            <v>Qatar</v>
          </cell>
          <cell r="K1651">
            <v>364401256</v>
          </cell>
          <cell r="L1651" t="str">
            <v>Quality Asphalt Products W.L.L. VAT: 130338</v>
          </cell>
          <cell r="M1651">
            <v>43791</v>
          </cell>
          <cell r="N1651" t="str">
            <v>G</v>
          </cell>
          <cell r="O1651" t="str">
            <v>Lieferung, Montage und Inbetriebnahme einer Asphaltmischanla ge sowie eines Recycling-Systems</v>
          </cell>
          <cell r="P1651">
            <v>51101</v>
          </cell>
          <cell r="Q1651" t="str">
            <v>Bau- und Baustoffmaschinen</v>
          </cell>
          <cell r="R1651">
            <v>5</v>
          </cell>
          <cell r="S1651" t="str">
            <v>Transport / Infrastruktur</v>
          </cell>
          <cell r="T1651">
            <v>511</v>
          </cell>
          <cell r="U1651" t="str">
            <v>Maschinenbau Infrastruktur</v>
          </cell>
          <cell r="Y1651">
            <v>43830</v>
          </cell>
        </row>
        <row r="1652">
          <cell r="A1652">
            <v>20383</v>
          </cell>
          <cell r="B1652">
            <v>1310000</v>
          </cell>
          <cell r="D1652">
            <v>923872.8</v>
          </cell>
          <cell r="E1652">
            <v>868403.52</v>
          </cell>
          <cell r="F1652">
            <v>55469.280000000028</v>
          </cell>
          <cell r="G1652">
            <v>100394402</v>
          </cell>
          <cell r="H1652" t="str">
            <v>Internationales Bankhaus Bodensee Aktiengesellschaft</v>
          </cell>
          <cell r="I1652">
            <v>632</v>
          </cell>
          <cell r="J1652" t="str">
            <v>Saudi Arabia</v>
          </cell>
          <cell r="K1652">
            <v>28703</v>
          </cell>
          <cell r="L1652" t="str">
            <v>Adwa Al-Muntada Printing Press</v>
          </cell>
          <cell r="M1652">
            <v>44424</v>
          </cell>
          <cell r="N1652" t="str">
            <v>FKG</v>
          </cell>
          <cell r="O1652" t="str">
            <v>Lieferung einer Bogenoffsetdruckmaschine einschließlich Leis tungen</v>
          </cell>
          <cell r="P1652">
            <v>60503</v>
          </cell>
          <cell r="Q1652" t="str">
            <v>Druckmaschinen</v>
          </cell>
          <cell r="R1652">
            <v>6</v>
          </cell>
          <cell r="S1652" t="str">
            <v>Papier-, Holz-, Leder- und Textilindustrie</v>
          </cell>
          <cell r="T1652">
            <v>605</v>
          </cell>
          <cell r="U1652" t="str">
            <v>Maschinenbau Papier-, Holz-, Leder- und Textilindustrie</v>
          </cell>
        </row>
        <row r="1653">
          <cell r="A1653">
            <v>124176907034</v>
          </cell>
          <cell r="B1653">
            <v>12283696</v>
          </cell>
          <cell r="D1653">
            <v>936224.94000000006</v>
          </cell>
          <cell r="E1653">
            <v>866874.94000000006</v>
          </cell>
          <cell r="F1653">
            <v>69350</v>
          </cell>
          <cell r="G1653">
            <v>100124176</v>
          </cell>
          <cell r="H1653" t="str">
            <v>KfW</v>
          </cell>
          <cell r="I1653">
            <v>75</v>
          </cell>
          <cell r="J1653" t="str">
            <v>Armenia</v>
          </cell>
          <cell r="K1653">
            <v>307509012</v>
          </cell>
          <cell r="L1653" t="str">
            <v>Republic Armenia represented by Ministry of Finance</v>
          </cell>
          <cell r="M1653">
            <v>40742</v>
          </cell>
          <cell r="N1653" t="str">
            <v>FKB isol.</v>
          </cell>
          <cell r="O1653" t="str">
            <v>Rehabilitierung der 220 kV-Umspannstation*Exporteur: Alstom Grid GmbH, Dresden</v>
          </cell>
          <cell r="P1653">
            <v>50201</v>
          </cell>
          <cell r="Q1653" t="str">
            <v>Netze,Transformatoren,Schaltanlagen</v>
          </cell>
          <cell r="R1653">
            <v>5</v>
          </cell>
          <cell r="S1653" t="str">
            <v>Transport / Infrastruktur</v>
          </cell>
          <cell r="T1653">
            <v>502</v>
          </cell>
          <cell r="U1653" t="str">
            <v>Energie Distribution</v>
          </cell>
        </row>
        <row r="1654">
          <cell r="A1654">
            <v>10801</v>
          </cell>
          <cell r="B1654">
            <v>3200000</v>
          </cell>
          <cell r="D1654">
            <v>874225.62</v>
          </cell>
          <cell r="E1654">
            <v>864500</v>
          </cell>
          <cell r="F1654">
            <v>9725.6199999999953</v>
          </cell>
          <cell r="G1654">
            <v>19734</v>
          </cell>
          <cell r="H1654" t="str">
            <v>Milkron GmbH</v>
          </cell>
          <cell r="I1654">
            <v>81</v>
          </cell>
          <cell r="J1654" t="str">
            <v>Russia</v>
          </cell>
          <cell r="K1654">
            <v>21038</v>
          </cell>
          <cell r="L1654" t="str">
            <v>OJSC Sady Pridonya</v>
          </cell>
          <cell r="M1654">
            <v>44028</v>
          </cell>
          <cell r="N1654" t="str">
            <v>G/CCE</v>
          </cell>
          <cell r="O1654" t="str">
            <v>Lieferung und Montage einer Anlage zur Herstellung von Jogur t auf Pflanzenbasis</v>
          </cell>
          <cell r="P1654">
            <v>70202</v>
          </cell>
          <cell r="Q1654" t="str">
            <v>Anlagen: Erzeugung v. Milchprodukten</v>
          </cell>
          <cell r="R1654">
            <v>7</v>
          </cell>
          <cell r="S1654" t="str">
            <v>Agrarsektor und Nahrungsmittelindustrie</v>
          </cell>
          <cell r="T1654">
            <v>702</v>
          </cell>
          <cell r="U1654" t="str">
            <v>Anlagen zur Nahrungsmittelverarbeitung</v>
          </cell>
          <cell r="Y1654">
            <v>44378</v>
          </cell>
        </row>
        <row r="1655">
          <cell r="A1655">
            <v>385896900011</v>
          </cell>
          <cell r="B1655">
            <v>1511999</v>
          </cell>
          <cell r="D1655">
            <v>917246.91000000015</v>
          </cell>
          <cell r="E1655">
            <v>862386.40000000014</v>
          </cell>
          <cell r="F1655">
            <v>54860.510000000009</v>
          </cell>
          <cell r="G1655">
            <v>100385896</v>
          </cell>
          <cell r="H1655" t="str">
            <v>Deutsche Leasing Finance GmbH</v>
          </cell>
          <cell r="I1655">
            <v>508</v>
          </cell>
          <cell r="J1655" t="str">
            <v>Brazil</v>
          </cell>
          <cell r="K1655">
            <v>350827140</v>
          </cell>
          <cell r="L1655" t="str">
            <v>WBL Grafica e Editora Ltda</v>
          </cell>
          <cell r="M1655">
            <v>43726</v>
          </cell>
          <cell r="N1655" t="str">
            <v>FKG</v>
          </cell>
          <cell r="O1655" t="str">
            <v>Eine 8-Farben-Bogenoffsetdruckmaschinen</v>
          </cell>
          <cell r="P1655">
            <v>60503</v>
          </cell>
          <cell r="Q1655" t="str">
            <v>Druckmaschinen</v>
          </cell>
          <cell r="R1655">
            <v>6</v>
          </cell>
          <cell r="S1655" t="str">
            <v>Papier-, Holz-, Leder- und Textilindustrie</v>
          </cell>
          <cell r="T1655">
            <v>605</v>
          </cell>
          <cell r="U1655" t="str">
            <v>Maschinenbau Papier-, Holz-, Leder- und Textilindustrie</v>
          </cell>
        </row>
        <row r="1656">
          <cell r="A1656">
            <v>1743</v>
          </cell>
          <cell r="B1656">
            <v>1888888</v>
          </cell>
          <cell r="D1656">
            <v>959343.29999999993</v>
          </cell>
          <cell r="E1656">
            <v>861332.94</v>
          </cell>
          <cell r="F1656">
            <v>98010.359999999986</v>
          </cell>
          <cell r="G1656">
            <v>100327903</v>
          </cell>
          <cell r="H1656" t="str">
            <v>Kurtz GmbH</v>
          </cell>
          <cell r="I1656">
            <v>720</v>
          </cell>
          <cell r="J1656" t="str">
            <v>China</v>
          </cell>
          <cell r="K1656">
            <v>11737</v>
          </cell>
          <cell r="L1656" t="str">
            <v>Qingdao Libo Auto Parts Precision Casting Co., Ltd</v>
          </cell>
          <cell r="M1656">
            <v>43928</v>
          </cell>
          <cell r="N1656" t="str">
            <v>FG + G</v>
          </cell>
          <cell r="O1656" t="str">
            <v>Lieferung von 2 Niederdruckgießanlagen inkl. Montage- und In betriebnahme</v>
          </cell>
          <cell r="P1656">
            <v>80106</v>
          </cell>
          <cell r="Q1656" t="str">
            <v>Gießereien</v>
          </cell>
          <cell r="R1656">
            <v>8</v>
          </cell>
          <cell r="S1656" t="str">
            <v>Verarbeitende Industrie</v>
          </cell>
          <cell r="T1656">
            <v>801</v>
          </cell>
          <cell r="U1656" t="str">
            <v>Metallindustrie</v>
          </cell>
          <cell r="Y1656">
            <v>44136</v>
          </cell>
        </row>
        <row r="1657">
          <cell r="A1657">
            <v>7694</v>
          </cell>
          <cell r="B1657">
            <v>3390000</v>
          </cell>
          <cell r="D1657">
            <v>957430.52</v>
          </cell>
          <cell r="E1657">
            <v>854848.65</v>
          </cell>
          <cell r="F1657">
            <v>102581.87</v>
          </cell>
          <cell r="G1657">
            <v>100101665</v>
          </cell>
          <cell r="H1657" t="str">
            <v>AKA Ausfuhrkredit-Gesellschaft mit beschränkter Haftung</v>
          </cell>
          <cell r="I1657">
            <v>650</v>
          </cell>
          <cell r="J1657" t="str">
            <v>Dubai</v>
          </cell>
          <cell r="K1657">
            <v>12252</v>
          </cell>
          <cell r="L1657" t="str">
            <v>Omran Group FZCO</v>
          </cell>
          <cell r="M1657">
            <v>44082</v>
          </cell>
          <cell r="N1657" t="str">
            <v>FKG</v>
          </cell>
          <cell r="O1657" t="str">
            <v>Lieferung von 3 Mobilkranen</v>
          </cell>
          <cell r="P1657">
            <v>50643</v>
          </cell>
          <cell r="Q1657" t="str">
            <v>Krane/Hebezeuge/Fördermittel</v>
          </cell>
          <cell r="R1657">
            <v>5</v>
          </cell>
          <cell r="S1657" t="str">
            <v>Transport / Infrastruktur</v>
          </cell>
          <cell r="T1657">
            <v>506</v>
          </cell>
          <cell r="U1657" t="str">
            <v>Transportmittel (ohne Flugzeug und Schiff)</v>
          </cell>
        </row>
        <row r="1658">
          <cell r="A1658">
            <v>170908901302</v>
          </cell>
          <cell r="B1658">
            <v>6267000</v>
          </cell>
          <cell r="D1658">
            <v>905786.66999999993</v>
          </cell>
          <cell r="E1658">
            <v>854515.73</v>
          </cell>
          <cell r="F1658">
            <v>51270.939999999944</v>
          </cell>
          <cell r="G1658">
            <v>100170908</v>
          </cell>
          <cell r="H1658" t="str">
            <v>COMMERZBANK Aktiengesellschaft</v>
          </cell>
          <cell r="I1658">
            <v>352</v>
          </cell>
          <cell r="J1658" t="str">
            <v>Tanzania</v>
          </cell>
          <cell r="K1658">
            <v>335201450</v>
          </cell>
          <cell r="L1658" t="str">
            <v>Jambo Food Products Limited</v>
          </cell>
          <cell r="M1658">
            <v>43089</v>
          </cell>
          <cell r="N1658" t="str">
            <v>FKG</v>
          </cell>
          <cell r="O1658" t="str">
            <v>Anlage zur Abfüllung von CO2-haltigen Erfrischungsgetränkeni n PET-Flaschen einschl. Wasseraufbereitung und Sirupraum</v>
          </cell>
          <cell r="P1658">
            <v>70205</v>
          </cell>
          <cell r="Q1658" t="str">
            <v>Anlagen: Herstellung von Getränken</v>
          </cell>
          <cell r="R1658">
            <v>7</v>
          </cell>
          <cell r="S1658" t="str">
            <v>Agrarsektor und Nahrungsmittelindustrie</v>
          </cell>
          <cell r="T1658">
            <v>702</v>
          </cell>
          <cell r="U1658" t="str">
            <v>Anlagen zur Nahrungsmittelverarbeitung</v>
          </cell>
        </row>
        <row r="1659">
          <cell r="A1659">
            <v>313468900168</v>
          </cell>
          <cell r="B1659">
            <v>11067264</v>
          </cell>
          <cell r="D1659">
            <v>907013.52</v>
          </cell>
          <cell r="E1659">
            <v>853887.68</v>
          </cell>
          <cell r="F1659">
            <v>53125.839999999967</v>
          </cell>
          <cell r="G1659">
            <v>100313468</v>
          </cell>
          <cell r="H1659" t="str">
            <v>Export Credits Guarantee Department (ECGD)</v>
          </cell>
          <cell r="I1659">
            <v>512</v>
          </cell>
          <cell r="J1659" t="str">
            <v>Chile</v>
          </cell>
          <cell r="K1659">
            <v>351206764</v>
          </cell>
          <cell r="L1659" t="str">
            <v>LATAM Airlines Group S.A.</v>
          </cell>
          <cell r="M1659">
            <v>40969</v>
          </cell>
          <cell r="N1659" t="str">
            <v>ABG Darlehen</v>
          </cell>
          <cell r="O1659" t="str">
            <v>1 Airbus A 320-200 Fz. mit CFM-Triebwerken (MSN 4943)</v>
          </cell>
          <cell r="P1659">
            <v>50621</v>
          </cell>
          <cell r="Q1659" t="str">
            <v>Airbusse</v>
          </cell>
          <cell r="R1659">
            <v>5</v>
          </cell>
          <cell r="S1659" t="str">
            <v>Transport / Infrastruktur</v>
          </cell>
          <cell r="T1659">
            <v>506</v>
          </cell>
          <cell r="U1659" t="str">
            <v>Flugzeuge</v>
          </cell>
        </row>
        <row r="1660">
          <cell r="A1660">
            <v>2160</v>
          </cell>
          <cell r="B1660">
            <v>2634920</v>
          </cell>
          <cell r="D1660">
            <v>885643.78</v>
          </cell>
          <cell r="E1660">
            <v>851079.16</v>
          </cell>
          <cell r="F1660">
            <v>34564.619999999995</v>
          </cell>
          <cell r="G1660">
            <v>100349683</v>
          </cell>
          <cell r="H1660" t="str">
            <v>GROB-WERKE GmbH &amp; Co. KG</v>
          </cell>
          <cell r="I1660">
            <v>30</v>
          </cell>
          <cell r="J1660" t="str">
            <v>Sweden</v>
          </cell>
          <cell r="K1660">
            <v>12071</v>
          </cell>
          <cell r="L1660" t="str">
            <v>Metallfabriken Ljunghäll AB</v>
          </cell>
          <cell r="M1660">
            <v>43927</v>
          </cell>
          <cell r="N1660" t="str">
            <v>G</v>
          </cell>
          <cell r="O1660" t="str">
            <v>Errichtung einer Bearbeitungsanlage für die Herstellung von Getriebeteilen für Elektro-PersonenkraftwagenHier: Lieferung  von Förderbändern und einer Hochdruckwaschanlage.</v>
          </cell>
          <cell r="P1660">
            <v>80601</v>
          </cell>
          <cell r="Q1660" t="str">
            <v>Maschinen für Metallerzeugnisse</v>
          </cell>
          <cell r="R1660">
            <v>8</v>
          </cell>
          <cell r="S1660" t="str">
            <v>Verarbeitende Industrie</v>
          </cell>
          <cell r="T1660">
            <v>806</v>
          </cell>
          <cell r="U1660" t="str">
            <v>Maschinenbau für die verarbeitende Industrie</v>
          </cell>
        </row>
        <row r="1661">
          <cell r="A1661">
            <v>182709901129</v>
          </cell>
          <cell r="B1661">
            <v>2459850</v>
          </cell>
          <cell r="D1661">
            <v>934761.21</v>
          </cell>
          <cell r="E1661">
            <v>849782.92</v>
          </cell>
          <cell r="F1661">
            <v>84978.289999999921</v>
          </cell>
          <cell r="G1661">
            <v>100182709</v>
          </cell>
          <cell r="H1661" t="str">
            <v>Landesbank Baden-Württemberg</v>
          </cell>
          <cell r="I1661">
            <v>85</v>
          </cell>
          <cell r="J1661" t="str">
            <v>Uzbekistan</v>
          </cell>
          <cell r="K1661">
            <v>308500034</v>
          </cell>
          <cell r="L1661" t="str">
            <v>Joint-Stock Commercial Bank Asaka</v>
          </cell>
          <cell r="M1661">
            <v>43504</v>
          </cell>
          <cell r="N1661" t="str">
            <v>FKG</v>
          </cell>
          <cell r="O1661" t="str">
            <v>Spinnereivorbereitungsmaschinen, Spinnmaschinen und Klima-un d Filteranlage. Lieferung, Montage und Inbetriebnahme.</v>
          </cell>
          <cell r="P1661">
            <v>60505</v>
          </cell>
          <cell r="Q1661" t="str">
            <v>Textilmaschinen</v>
          </cell>
          <cell r="R1661">
            <v>6</v>
          </cell>
          <cell r="S1661" t="str">
            <v>Papier-, Holz-, Leder- und Textilindustrie</v>
          </cell>
          <cell r="T1661">
            <v>605</v>
          </cell>
          <cell r="U1661" t="str">
            <v>Maschinenbau Papier-, Holz-, Leder- und Textilindustrie</v>
          </cell>
        </row>
        <row r="1662">
          <cell r="A1662">
            <v>30457</v>
          </cell>
          <cell r="B1662">
            <v>1050000</v>
          </cell>
          <cell r="D1662">
            <v>939075</v>
          </cell>
          <cell r="E1662">
            <v>847875</v>
          </cell>
          <cell r="F1662">
            <v>91200</v>
          </cell>
          <cell r="G1662">
            <v>100120115</v>
          </cell>
          <cell r="H1662" t="str">
            <v>ILLIG Maschinenbau GmbH &amp; Co. KG</v>
          </cell>
          <cell r="I1662">
            <v>412</v>
          </cell>
          <cell r="J1662" t="str">
            <v>Mexico</v>
          </cell>
          <cell r="K1662">
            <v>32341</v>
          </cell>
          <cell r="L1662" t="str">
            <v>Teknopellets SA de CV</v>
          </cell>
          <cell r="M1662">
            <v>44847</v>
          </cell>
          <cell r="N1662" t="str">
            <v>G</v>
          </cell>
          <cell r="O1662" t="str">
            <v>Lieferung eines Thermoformsystems inkl. Zubehör</v>
          </cell>
          <cell r="P1662">
            <v>80605</v>
          </cell>
          <cell r="Q1662" t="str">
            <v>Verpackungsmaschinen</v>
          </cell>
          <cell r="R1662">
            <v>8</v>
          </cell>
          <cell r="S1662" t="str">
            <v>Verarbeitende Industrie</v>
          </cell>
          <cell r="T1662">
            <v>806</v>
          </cell>
          <cell r="U1662" t="str">
            <v>Maschinenbau für die verarbeitende Industrie</v>
          </cell>
          <cell r="V1662" t="str">
            <v>V99.01.01.</v>
          </cell>
          <cell r="W1662" t="str">
            <v>Keine der genannten bzw.nicht zutreffend</v>
          </cell>
        </row>
        <row r="1663">
          <cell r="A1663">
            <v>21998</v>
          </cell>
          <cell r="B1663">
            <v>1166400</v>
          </cell>
          <cell r="D1663">
            <v>981948.07</v>
          </cell>
          <cell r="E1663">
            <v>847681.20000000007</v>
          </cell>
          <cell r="F1663">
            <v>134266.86999999988</v>
          </cell>
          <cell r="G1663">
            <v>31641</v>
          </cell>
          <cell r="H1663" t="str">
            <v>Georg Sahm GmbH &amp; Co. KG</v>
          </cell>
          <cell r="I1663">
            <v>720</v>
          </cell>
          <cell r="J1663" t="str">
            <v>China</v>
          </cell>
          <cell r="K1663">
            <v>32330</v>
          </cell>
          <cell r="L1663" t="str">
            <v>Nantong NTEC Monofilament Technology Co,. Ltd.</v>
          </cell>
          <cell r="M1663">
            <v>44382</v>
          </cell>
          <cell r="N1663" t="str">
            <v>G</v>
          </cell>
          <cell r="O1663" t="str">
            <v>Lieferung von 2 Neuanlagen und 2 Anlagenerweiterungen zum Au fspulen von Mono-filamenten für technische Textilanwendungen  inkl. Leistungen</v>
          </cell>
          <cell r="P1663">
            <v>60401</v>
          </cell>
          <cell r="Q1663" t="str">
            <v>Anlagen: Herstellung von Textilien</v>
          </cell>
          <cell r="R1663">
            <v>6</v>
          </cell>
          <cell r="S1663" t="str">
            <v>Papier-, Holz-, Leder- und Textilindustrie</v>
          </cell>
          <cell r="T1663">
            <v>604</v>
          </cell>
          <cell r="U1663" t="str">
            <v>Textil- und Lederindustrie</v>
          </cell>
        </row>
        <row r="1664">
          <cell r="A1664">
            <v>24465</v>
          </cell>
          <cell r="B1664">
            <v>1244000</v>
          </cell>
          <cell r="D1664">
            <v>988632.32000000007</v>
          </cell>
          <cell r="E1664">
            <v>837824</v>
          </cell>
          <cell r="F1664">
            <v>150808.32000000007</v>
          </cell>
          <cell r="G1664">
            <v>100101665</v>
          </cell>
          <cell r="H1664" t="str">
            <v>AKA Ausfuhrkredit-Gesellschaft mit beschränkter Haftung</v>
          </cell>
          <cell r="I1664">
            <v>512</v>
          </cell>
          <cell r="J1664" t="str">
            <v>Chile</v>
          </cell>
          <cell r="K1664">
            <v>30859</v>
          </cell>
          <cell r="L1664" t="str">
            <v>Transmat SpA</v>
          </cell>
          <cell r="M1664">
            <v>44579</v>
          </cell>
          <cell r="N1664" t="str">
            <v>FKG</v>
          </cell>
          <cell r="O1664" t="str">
            <v>Lieferung eines Mobilkrans</v>
          </cell>
          <cell r="P1664">
            <v>50643</v>
          </cell>
          <cell r="Q1664" t="str">
            <v>Krane/Hebezeuge/Fördermittel</v>
          </cell>
          <cell r="R1664">
            <v>5</v>
          </cell>
          <cell r="S1664" t="str">
            <v>Transport / Infrastruktur</v>
          </cell>
          <cell r="T1664">
            <v>506</v>
          </cell>
          <cell r="U1664" t="str">
            <v>Transportmittel (ohne Flugzeug und Schiff)</v>
          </cell>
        </row>
        <row r="1665">
          <cell r="A1665">
            <v>313468900169</v>
          </cell>
          <cell r="B1665">
            <v>11440637</v>
          </cell>
          <cell r="D1665">
            <v>879598.2</v>
          </cell>
          <cell r="E1665">
            <v>837096.48</v>
          </cell>
          <cell r="F1665">
            <v>42501.719999999972</v>
          </cell>
          <cell r="G1665">
            <v>100313468</v>
          </cell>
          <cell r="H1665" t="str">
            <v>Export Credits Guarantee Department (ECGD)</v>
          </cell>
          <cell r="I1665">
            <v>512</v>
          </cell>
          <cell r="J1665" t="str">
            <v>Chile</v>
          </cell>
          <cell r="K1665">
            <v>351206764</v>
          </cell>
          <cell r="L1665" t="str">
            <v>LATAM Airlines Group S.A.</v>
          </cell>
          <cell r="M1665">
            <v>41001</v>
          </cell>
          <cell r="N1665" t="str">
            <v>ABG Darlehen</v>
          </cell>
          <cell r="O1665" t="str">
            <v>1 Airbus A320-200 Fz. mit CFM-Triebwerken (MSN 4972)</v>
          </cell>
          <cell r="P1665">
            <v>50621</v>
          </cell>
          <cell r="Q1665" t="str">
            <v>Airbusse</v>
          </cell>
          <cell r="R1665">
            <v>5</v>
          </cell>
          <cell r="S1665" t="str">
            <v>Transport / Infrastruktur</v>
          </cell>
          <cell r="T1665">
            <v>506</v>
          </cell>
          <cell r="U1665" t="str">
            <v>Flugzeuge</v>
          </cell>
        </row>
        <row r="1666">
          <cell r="A1666">
            <v>162246901170</v>
          </cell>
          <cell r="B1666">
            <v>9758668</v>
          </cell>
          <cell r="D1666">
            <v>865921.42</v>
          </cell>
          <cell r="E1666">
            <v>832616.75</v>
          </cell>
          <cell r="F1666">
            <v>33304.670000000042</v>
          </cell>
          <cell r="G1666">
            <v>100162246</v>
          </cell>
          <cell r="H1666" t="str">
            <v>ODDO BHF SE</v>
          </cell>
          <cell r="I1666">
            <v>632</v>
          </cell>
          <cell r="J1666" t="str">
            <v>Saudi Arabia</v>
          </cell>
          <cell r="K1666">
            <v>363208682</v>
          </cell>
          <cell r="L1666" t="str">
            <v>Expertise Contracting Company Ltd.</v>
          </cell>
          <cell r="M1666">
            <v>43021</v>
          </cell>
          <cell r="N1666" t="str">
            <v>FKG isol.</v>
          </cell>
          <cell r="O1666" t="str">
            <v>Lieferung von 11 All-Terrain-Kranen*Exporteur: Terex Cranes Germany GmbH, ZweibrückenExporteur: Terex Global GmbH, Schaf fhausen, Schweiz</v>
          </cell>
          <cell r="P1666">
            <v>50643</v>
          </cell>
          <cell r="Q1666" t="str">
            <v>Krane/Hebezeuge/Fördermittel</v>
          </cell>
          <cell r="R1666">
            <v>5</v>
          </cell>
          <cell r="S1666" t="str">
            <v>Transport / Infrastruktur</v>
          </cell>
          <cell r="T1666">
            <v>506</v>
          </cell>
          <cell r="U1666" t="str">
            <v>Transportmittel (ohne Flugzeug und Schiff)</v>
          </cell>
        </row>
        <row r="1667">
          <cell r="A1667">
            <v>518141900145</v>
          </cell>
          <cell r="B1667">
            <v>4302000</v>
          </cell>
          <cell r="D1667">
            <v>1000393.8899999999</v>
          </cell>
          <cell r="E1667">
            <v>827538.49</v>
          </cell>
          <cell r="F1667">
            <v>172855.39999999991</v>
          </cell>
          <cell r="G1667">
            <v>100518141</v>
          </cell>
          <cell r="H1667" t="str">
            <v>Landesbank Baden-Württemberg Zweigniederlassung Leipzig</v>
          </cell>
          <cell r="I1667">
            <v>412</v>
          </cell>
          <cell r="J1667" t="str">
            <v>Mexico</v>
          </cell>
          <cell r="K1667">
            <v>341211114</v>
          </cell>
          <cell r="L1667" t="str">
            <v>Cajas de Carton Sultana S.A. de C.V.</v>
          </cell>
          <cell r="M1667">
            <v>42836</v>
          </cell>
          <cell r="N1667" t="str">
            <v>FKG</v>
          </cell>
          <cell r="O1667" t="str">
            <v>Rotationsstanze / Cutter einschl. Montage</v>
          </cell>
          <cell r="P1667">
            <v>60503</v>
          </cell>
          <cell r="Q1667" t="str">
            <v>Druckmaschinen</v>
          </cell>
          <cell r="R1667">
            <v>6</v>
          </cell>
          <cell r="S1667" t="str">
            <v>Papier-, Holz-, Leder- und Textilindustrie</v>
          </cell>
          <cell r="T1667">
            <v>605</v>
          </cell>
          <cell r="U1667" t="str">
            <v>Maschinenbau Papier-, Holz-, Leder- und Textilindustrie</v>
          </cell>
        </row>
        <row r="1668">
          <cell r="A1668">
            <v>14520</v>
          </cell>
          <cell r="B1668">
            <v>1458650</v>
          </cell>
          <cell r="D1668">
            <v>875221.37</v>
          </cell>
          <cell r="E1668">
            <v>824501.93</v>
          </cell>
          <cell r="F1668">
            <v>50719.439999999944</v>
          </cell>
          <cell r="G1668">
            <v>100149073</v>
          </cell>
          <cell r="H1668" t="str">
            <v>Windmöller &amp; Hölscher KG</v>
          </cell>
          <cell r="I1668">
            <v>700</v>
          </cell>
          <cell r="J1668" t="str">
            <v>Indonesia</v>
          </cell>
          <cell r="K1668">
            <v>24945</v>
          </cell>
          <cell r="L1668" t="str">
            <v>PT Rapigra</v>
          </cell>
          <cell r="M1668">
            <v>44118</v>
          </cell>
          <cell r="N1668" t="str">
            <v>G</v>
          </cell>
          <cell r="O1668" t="str">
            <v>Lieferung einer Tiefdruckmaschine</v>
          </cell>
          <cell r="P1668">
            <v>80607</v>
          </cell>
          <cell r="Q1668" t="str">
            <v>Maschinen für versch. Waren</v>
          </cell>
          <cell r="R1668">
            <v>8</v>
          </cell>
          <cell r="S1668" t="str">
            <v>Verarbeitende Industrie</v>
          </cell>
          <cell r="T1668">
            <v>806</v>
          </cell>
          <cell r="U1668" t="str">
            <v>Maschinenbau für die verarbeitende Industrie</v>
          </cell>
          <cell r="Y1668">
            <v>44409</v>
          </cell>
        </row>
        <row r="1669">
          <cell r="A1669">
            <v>601108900022</v>
          </cell>
          <cell r="B1669">
            <v>8074724</v>
          </cell>
          <cell r="D1669">
            <v>872453.94000000006</v>
          </cell>
          <cell r="E1669">
            <v>823069.76</v>
          </cell>
          <cell r="F1669">
            <v>49384.180000000051</v>
          </cell>
          <cell r="G1669">
            <v>100601108</v>
          </cell>
          <cell r="H1669" t="str">
            <v>Raiffeisen Bank International AG</v>
          </cell>
          <cell r="I1669">
            <v>81</v>
          </cell>
          <cell r="J1669" t="str">
            <v>Russia</v>
          </cell>
          <cell r="K1669">
            <v>308104985</v>
          </cell>
          <cell r="L1669" t="str">
            <v>OAO Taif-NK (INN 1651025328)</v>
          </cell>
          <cell r="M1669">
            <v>42335</v>
          </cell>
          <cell r="N1669" t="str">
            <v>FKG</v>
          </cell>
          <cell r="O1669" t="str">
            <v>Planung + Lieferung einer Luftzerlegungsanlage</v>
          </cell>
          <cell r="P1669">
            <v>20401</v>
          </cell>
          <cell r="Q1669" t="str">
            <v>Raffinerien</v>
          </cell>
          <cell r="R1669">
            <v>2</v>
          </cell>
          <cell r="S1669" t="str">
            <v>Erdöl- und Erdgasförderung inkl. Verarbeitung</v>
          </cell>
          <cell r="T1669">
            <v>204</v>
          </cell>
          <cell r="U1669" t="str">
            <v>Erdölverarbeitung</v>
          </cell>
        </row>
        <row r="1670">
          <cell r="A1670">
            <v>313468900167</v>
          </cell>
          <cell r="B1670">
            <v>10686800</v>
          </cell>
          <cell r="D1670">
            <v>873176.19</v>
          </cell>
          <cell r="E1670">
            <v>821724.5</v>
          </cell>
          <cell r="F1670">
            <v>51451.689999999944</v>
          </cell>
          <cell r="G1670">
            <v>100313468</v>
          </cell>
          <cell r="H1670" t="str">
            <v>Export Credits Guarantee Department (ECGD)</v>
          </cell>
          <cell r="I1670">
            <v>512</v>
          </cell>
          <cell r="J1670" t="str">
            <v>Chile</v>
          </cell>
          <cell r="K1670">
            <v>351206764</v>
          </cell>
          <cell r="L1670" t="str">
            <v>LATAM Airlines Group S.A.</v>
          </cell>
          <cell r="M1670">
            <v>40962</v>
          </cell>
          <cell r="N1670" t="str">
            <v>ABG Darlehen</v>
          </cell>
          <cell r="O1670" t="str">
            <v>1 Airbus A320-200 Fz. mit CFM-Triebwerken (MSN 4921)</v>
          </cell>
          <cell r="P1670">
            <v>50621</v>
          </cell>
          <cell r="Q1670" t="str">
            <v>Airbusse</v>
          </cell>
          <cell r="R1670">
            <v>5</v>
          </cell>
          <cell r="S1670" t="str">
            <v>Transport / Infrastruktur</v>
          </cell>
          <cell r="T1670">
            <v>506</v>
          </cell>
          <cell r="U1670" t="str">
            <v>Flugzeuge</v>
          </cell>
        </row>
        <row r="1671">
          <cell r="A1671">
            <v>313468900166</v>
          </cell>
          <cell r="B1671">
            <v>10630279</v>
          </cell>
          <cell r="D1671">
            <v>870825.00000000012</v>
          </cell>
          <cell r="E1671">
            <v>819908.13000000012</v>
          </cell>
          <cell r="F1671">
            <v>50916.869999999995</v>
          </cell>
          <cell r="G1671">
            <v>100313468</v>
          </cell>
          <cell r="H1671" t="str">
            <v>Export Credits Guarantee Department (ECGD)</v>
          </cell>
          <cell r="I1671">
            <v>512</v>
          </cell>
          <cell r="J1671" t="str">
            <v>Chile</v>
          </cell>
          <cell r="K1671">
            <v>351206764</v>
          </cell>
          <cell r="L1671" t="str">
            <v>LATAM Airlines Group S.A.</v>
          </cell>
          <cell r="M1671">
            <v>40969</v>
          </cell>
          <cell r="N1671" t="str">
            <v>ABG Darlehen</v>
          </cell>
          <cell r="O1671" t="str">
            <v>1 Airbus A320-200 Fz. mit CFM-Triebwerken (MSN 4896)</v>
          </cell>
          <cell r="P1671">
            <v>50621</v>
          </cell>
          <cell r="Q1671" t="str">
            <v>Airbusse</v>
          </cell>
          <cell r="R1671">
            <v>5</v>
          </cell>
          <cell r="S1671" t="str">
            <v>Transport / Infrastruktur</v>
          </cell>
          <cell r="T1671">
            <v>506</v>
          </cell>
          <cell r="U1671" t="str">
            <v>Flugzeuge</v>
          </cell>
        </row>
        <row r="1672">
          <cell r="A1672">
            <v>3144</v>
          </cell>
          <cell r="B1672">
            <v>1450000</v>
          </cell>
          <cell r="D1672">
            <v>884362.22</v>
          </cell>
          <cell r="E1672">
            <v>819612.5</v>
          </cell>
          <cell r="F1672">
            <v>64749.719999999972</v>
          </cell>
          <cell r="G1672">
            <v>33205</v>
          </cell>
          <cell r="H1672" t="str">
            <v>Benninghoven Zweigniederlassung der Wirtgen Mineral Technologies GmbH</v>
          </cell>
          <cell r="I1672">
            <v>632</v>
          </cell>
          <cell r="J1672" t="str">
            <v>Saudi Arabia</v>
          </cell>
          <cell r="K1672">
            <v>13022</v>
          </cell>
          <cell r="L1672" t="str">
            <v>Bin Tami Across the Kingdom Est.</v>
          </cell>
          <cell r="M1672">
            <v>44112</v>
          </cell>
          <cell r="N1672" t="str">
            <v>G</v>
          </cell>
          <cell r="O1672" t="str">
            <v>Lieferung einer Asphaltmischanlage</v>
          </cell>
          <cell r="P1672">
            <v>51101</v>
          </cell>
          <cell r="Q1672" t="str">
            <v>Bau- und Baustoffmaschinen</v>
          </cell>
          <cell r="R1672">
            <v>5</v>
          </cell>
          <cell r="S1672" t="str">
            <v>Transport / Infrastruktur</v>
          </cell>
          <cell r="T1672">
            <v>511</v>
          </cell>
          <cell r="U1672" t="str">
            <v>Maschinenbau Infrastruktur</v>
          </cell>
          <cell r="Y1672">
            <v>44238</v>
          </cell>
        </row>
        <row r="1673">
          <cell r="A1673">
            <v>601953900004</v>
          </cell>
          <cell r="B1673">
            <v>34814550</v>
          </cell>
          <cell r="D1673">
            <v>860331.54</v>
          </cell>
          <cell r="E1673">
            <v>819363.36</v>
          </cell>
          <cell r="F1673">
            <v>40968.180000000051</v>
          </cell>
          <cell r="G1673">
            <v>100601953</v>
          </cell>
          <cell r="H1673" t="str">
            <v>Citibank Europe plc, UK Branch</v>
          </cell>
          <cell r="I1673">
            <v>720</v>
          </cell>
          <cell r="J1673" t="str">
            <v>China</v>
          </cell>
          <cell r="K1673">
            <v>372000299</v>
          </cell>
          <cell r="L1673" t="str">
            <v>China Eastern Airlines Corporation Ltd.</v>
          </cell>
          <cell r="M1673">
            <v>41242</v>
          </cell>
          <cell r="N1673" t="str">
            <v>ABG Darlehen</v>
          </cell>
          <cell r="O1673" t="str">
            <v>1 Airbus A 320-214 Fz. mit CFMI-Triebwerken (MSN 4831)</v>
          </cell>
          <cell r="P1673">
            <v>50621</v>
          </cell>
          <cell r="Q1673" t="str">
            <v>Airbusse</v>
          </cell>
          <cell r="R1673">
            <v>5</v>
          </cell>
          <cell r="S1673" t="str">
            <v>Transport / Infrastruktur</v>
          </cell>
          <cell r="T1673">
            <v>506</v>
          </cell>
          <cell r="U1673" t="str">
            <v>Flugzeuge</v>
          </cell>
        </row>
        <row r="1674">
          <cell r="A1674">
            <v>313468900164</v>
          </cell>
          <cell r="B1674">
            <v>10526364</v>
          </cell>
          <cell r="D1674">
            <v>867729.67</v>
          </cell>
          <cell r="E1674">
            <v>818642.77</v>
          </cell>
          <cell r="F1674">
            <v>49086.900000000023</v>
          </cell>
          <cell r="G1674">
            <v>100313468</v>
          </cell>
          <cell r="H1674" t="str">
            <v>Export Credits Guarantee Department (ECGD)</v>
          </cell>
          <cell r="I1674">
            <v>512</v>
          </cell>
          <cell r="J1674" t="str">
            <v>Chile</v>
          </cell>
          <cell r="K1674">
            <v>351206764</v>
          </cell>
          <cell r="L1674" t="str">
            <v>LATAM Airlines Group S.A.</v>
          </cell>
          <cell r="M1674">
            <v>40962</v>
          </cell>
          <cell r="N1674" t="str">
            <v>ABG Darlehen</v>
          </cell>
          <cell r="O1674" t="str">
            <v>1 Airbus A 320-200 Fz. mit CFM-Triebwerken (MSN 4892)</v>
          </cell>
          <cell r="P1674">
            <v>50621</v>
          </cell>
          <cell r="Q1674" t="str">
            <v>Airbusse</v>
          </cell>
          <cell r="R1674">
            <v>5</v>
          </cell>
          <cell r="S1674" t="str">
            <v>Transport / Infrastruktur</v>
          </cell>
          <cell r="T1674">
            <v>506</v>
          </cell>
          <cell r="U1674" t="str">
            <v>Flugzeuge</v>
          </cell>
        </row>
        <row r="1675">
          <cell r="A1675">
            <v>149073900343</v>
          </cell>
          <cell r="B1675">
            <v>3031341</v>
          </cell>
          <cell r="D1675">
            <v>832764.61999999988</v>
          </cell>
          <cell r="E1675">
            <v>815935.96</v>
          </cell>
          <cell r="F1675">
            <v>16828.659999999916</v>
          </cell>
          <cell r="G1675">
            <v>100149073</v>
          </cell>
          <cell r="H1675" t="str">
            <v>Windmöller &amp; Hölscher KG</v>
          </cell>
          <cell r="I1675">
            <v>508</v>
          </cell>
          <cell r="J1675" t="str">
            <v>Brazil</v>
          </cell>
          <cell r="K1675">
            <v>350824691</v>
          </cell>
          <cell r="L1675" t="str">
            <v>GDM Industria e Comercio de Plasticos Ltda.</v>
          </cell>
          <cell r="M1675">
            <v>43378</v>
          </cell>
          <cell r="N1675" t="str">
            <v>G</v>
          </cell>
          <cell r="O1675" t="str">
            <v>Blasfolien-/Extrusionsmaschine mit Folienstreckanlage inkl.L eistungen</v>
          </cell>
          <cell r="P1675">
            <v>80605</v>
          </cell>
          <cell r="Q1675" t="str">
            <v>Verpackungsmaschinen</v>
          </cell>
          <cell r="R1675">
            <v>8</v>
          </cell>
          <cell r="S1675" t="str">
            <v>Verarbeitende Industrie</v>
          </cell>
          <cell r="T1675">
            <v>806</v>
          </cell>
          <cell r="U1675" t="str">
            <v>Maschinenbau für die verarbeitende Industrie</v>
          </cell>
          <cell r="Y1675">
            <v>43465</v>
          </cell>
        </row>
        <row r="1676">
          <cell r="A1676">
            <v>384085900138</v>
          </cell>
          <cell r="B1676">
            <v>3858500</v>
          </cell>
          <cell r="D1676">
            <v>843742.1100000001</v>
          </cell>
          <cell r="E1676">
            <v>810092.06</v>
          </cell>
          <cell r="F1676">
            <v>33650.050000000047</v>
          </cell>
          <cell r="G1676">
            <v>100384085</v>
          </cell>
          <cell r="H1676" t="str">
            <v>Saurer Spinning Solutions GmbH &amp; Co. KG</v>
          </cell>
          <cell r="I1676">
            <v>720</v>
          </cell>
          <cell r="J1676" t="str">
            <v>China</v>
          </cell>
          <cell r="K1676">
            <v>372012007</v>
          </cell>
          <cell r="L1676" t="str">
            <v>Tanghe Haoyue Cotton Co. Ltd.</v>
          </cell>
          <cell r="M1676">
            <v>43388</v>
          </cell>
          <cell r="N1676" t="str">
            <v>G</v>
          </cell>
          <cell r="O1676" t="str">
            <v>5 Rotor-Spinn-Spulautomaten einschl. Leistung.</v>
          </cell>
          <cell r="P1676">
            <v>60505</v>
          </cell>
          <cell r="Q1676" t="str">
            <v>Textilmaschinen</v>
          </cell>
          <cell r="R1676">
            <v>6</v>
          </cell>
          <cell r="S1676" t="str">
            <v>Papier-, Holz-, Leder- und Textilindustrie</v>
          </cell>
          <cell r="T1676">
            <v>605</v>
          </cell>
          <cell r="U1676" t="str">
            <v>Maschinenbau Papier-, Holz-, Leder- und Textilindustrie</v>
          </cell>
          <cell r="Y1676">
            <v>44053</v>
          </cell>
        </row>
        <row r="1677">
          <cell r="A1677">
            <v>5024</v>
          </cell>
          <cell r="B1677">
            <v>1430277</v>
          </cell>
          <cell r="D1677">
            <v>823824.9</v>
          </cell>
          <cell r="E1677">
            <v>808464.09</v>
          </cell>
          <cell r="F1677">
            <v>15360.810000000056</v>
          </cell>
          <cell r="G1677">
            <v>100149073</v>
          </cell>
          <cell r="H1677" t="str">
            <v>Windmöller &amp; Hölscher KG</v>
          </cell>
          <cell r="I1677">
            <v>508</v>
          </cell>
          <cell r="J1677" t="str">
            <v>Brazil</v>
          </cell>
          <cell r="K1677">
            <v>350818969</v>
          </cell>
          <cell r="L1677" t="str">
            <v>Finepack Industria Tecnica de Embalagens Ltda</v>
          </cell>
          <cell r="M1677">
            <v>44091</v>
          </cell>
          <cell r="N1677" t="str">
            <v>G</v>
          </cell>
          <cell r="O1677" t="str">
            <v>Blasfolien-/ Extrusionsmaschine</v>
          </cell>
          <cell r="P1677">
            <v>80605</v>
          </cell>
          <cell r="Q1677" t="str">
            <v>Verpackungsmaschinen</v>
          </cell>
          <cell r="R1677">
            <v>8</v>
          </cell>
          <cell r="S1677" t="str">
            <v>Verarbeitende Industrie</v>
          </cell>
          <cell r="T1677">
            <v>806</v>
          </cell>
          <cell r="U1677" t="str">
            <v>Maschinenbau für die verarbeitende Industrie</v>
          </cell>
          <cell r="Y1677">
            <v>44228</v>
          </cell>
        </row>
        <row r="1678">
          <cell r="A1678">
            <v>182709900821</v>
          </cell>
          <cell r="B1678">
            <v>19725000</v>
          </cell>
          <cell r="D1678">
            <v>835951.59</v>
          </cell>
          <cell r="E1678">
            <v>803799.61</v>
          </cell>
          <cell r="F1678">
            <v>32151.979999999981</v>
          </cell>
          <cell r="G1678">
            <v>100182709</v>
          </cell>
          <cell r="H1678" t="str">
            <v>Landesbank Baden-Württemberg</v>
          </cell>
          <cell r="I1678">
            <v>664</v>
          </cell>
          <cell r="J1678" t="str">
            <v>India</v>
          </cell>
          <cell r="K1678">
            <v>366416528</v>
          </cell>
          <cell r="L1678" t="str">
            <v>Bhilosa Industries Pvt. Ltd</v>
          </cell>
          <cell r="M1678">
            <v>41214</v>
          </cell>
          <cell r="N1678" t="str">
            <v>FKG</v>
          </cell>
          <cell r="O1678" t="str">
            <v>8 Spinnereimaschinen (PET-POY-Direktspinn- und Aufwickelm.)</v>
          </cell>
          <cell r="P1678">
            <v>60505</v>
          </cell>
          <cell r="Q1678" t="str">
            <v>Textilmaschinen</v>
          </cell>
          <cell r="R1678">
            <v>6</v>
          </cell>
          <cell r="S1678" t="str">
            <v>Papier-, Holz-, Leder- und Textilindustrie</v>
          </cell>
          <cell r="T1678">
            <v>605</v>
          </cell>
          <cell r="U1678" t="str">
            <v>Maschinenbau Papier-, Holz-, Leder- und Textilindustrie</v>
          </cell>
        </row>
        <row r="1679">
          <cell r="A1679">
            <v>231489901324</v>
          </cell>
          <cell r="B1679">
            <v>3272625</v>
          </cell>
          <cell r="D1679">
            <v>915243.3</v>
          </cell>
          <cell r="E1679">
            <v>802845</v>
          </cell>
          <cell r="F1679">
            <v>112398.30000000005</v>
          </cell>
          <cell r="G1679">
            <v>100231489</v>
          </cell>
          <cell r="H1679" t="str">
            <v>Landesbank Berlin AG</v>
          </cell>
          <cell r="I1679">
            <v>52</v>
          </cell>
          <cell r="J1679" t="str">
            <v>Turkey</v>
          </cell>
          <cell r="K1679">
            <v>305215406</v>
          </cell>
          <cell r="L1679" t="str">
            <v>Tezcan Galvanizli Yapi Elemanlari San. ve Tic. A.S.</v>
          </cell>
          <cell r="M1679">
            <v>41934</v>
          </cell>
          <cell r="N1679" t="str">
            <v>FKG</v>
          </cell>
          <cell r="O1679" t="str">
            <v>Laser Welder</v>
          </cell>
          <cell r="P1679">
            <v>80104</v>
          </cell>
          <cell r="Q1679" t="str">
            <v>Kaltwalzwerke</v>
          </cell>
          <cell r="R1679">
            <v>8</v>
          </cell>
          <cell r="S1679" t="str">
            <v>Verarbeitende Industrie</v>
          </cell>
          <cell r="T1679">
            <v>801</v>
          </cell>
          <cell r="U1679" t="str">
            <v>Metallindustrie</v>
          </cell>
        </row>
        <row r="1680">
          <cell r="A1680">
            <v>164395900070</v>
          </cell>
          <cell r="B1680">
            <v>25154077</v>
          </cell>
          <cell r="D1680">
            <v>833315.67</v>
          </cell>
          <cell r="E1680">
            <v>801265.06</v>
          </cell>
          <cell r="F1680">
            <v>32050.609999999986</v>
          </cell>
          <cell r="G1680">
            <v>100164395</v>
          </cell>
          <cell r="H1680" t="str">
            <v>Norddeutsche Landesbank - Girozentrale -</v>
          </cell>
          <cell r="I1680">
            <v>52</v>
          </cell>
          <cell r="J1680" t="str">
            <v>Turkey</v>
          </cell>
          <cell r="K1680">
            <v>305220621</v>
          </cell>
          <cell r="L1680" t="str">
            <v>Arkas Shipping &amp; Transport S.A.</v>
          </cell>
          <cell r="M1680">
            <v>40485</v>
          </cell>
          <cell r="N1680" t="str">
            <v>FKG isol.</v>
          </cell>
          <cell r="O1680" t="str">
            <v>Bau und Lieferung eines Containerschiffes (Hull 484)*Nach Mi tteilung des Gewährleistungsnehmers wurde derFinanzkredit vo llständig ausgezahlt.*Die erste Kreditrate wird am 18.10.201 1 fällig*Exporteur: Volkswerft Stralsund, 18439 Stralsund</v>
          </cell>
          <cell r="P1680">
            <v>51632</v>
          </cell>
          <cell r="Q1680" t="str">
            <v>Containerschiffe</v>
          </cell>
          <cell r="R1680">
            <v>5</v>
          </cell>
          <cell r="S1680" t="str">
            <v>Transport / Infrastruktur</v>
          </cell>
          <cell r="T1680">
            <v>516</v>
          </cell>
          <cell r="U1680" t="str">
            <v>Schiffe</v>
          </cell>
        </row>
        <row r="1681">
          <cell r="A1681">
            <v>600129900085</v>
          </cell>
          <cell r="B1681">
            <v>33330753</v>
          </cell>
          <cell r="D1681">
            <v>838445.34</v>
          </cell>
          <cell r="E1681">
            <v>801132.32</v>
          </cell>
          <cell r="F1681">
            <v>37313.020000000019</v>
          </cell>
          <cell r="G1681">
            <v>100600129</v>
          </cell>
          <cell r="H1681" t="str">
            <v>HSBC Bank plc</v>
          </cell>
          <cell r="I1681">
            <v>720</v>
          </cell>
          <cell r="J1681" t="str">
            <v>China</v>
          </cell>
          <cell r="K1681">
            <v>372000299</v>
          </cell>
          <cell r="L1681" t="str">
            <v>China Eastern Airlines Corporation Ltd.</v>
          </cell>
          <cell r="M1681">
            <v>41240</v>
          </cell>
          <cell r="N1681" t="str">
            <v>ABG Darlehen</v>
          </cell>
          <cell r="O1681" t="str">
            <v>1 Airbus A 320-200 Fz. mit CFM-Triebwerken (MSN 4722)</v>
          </cell>
          <cell r="P1681">
            <v>50621</v>
          </cell>
          <cell r="Q1681" t="str">
            <v>Airbusse</v>
          </cell>
          <cell r="R1681">
            <v>5</v>
          </cell>
          <cell r="S1681" t="str">
            <v>Transport / Infrastruktur</v>
          </cell>
          <cell r="T1681">
            <v>506</v>
          </cell>
          <cell r="U1681" t="str">
            <v>Flugzeuge</v>
          </cell>
        </row>
        <row r="1682">
          <cell r="A1682">
            <v>600129900086</v>
          </cell>
          <cell r="B1682">
            <v>33263328</v>
          </cell>
          <cell r="D1682">
            <v>836837.71</v>
          </cell>
          <cell r="E1682">
            <v>799512.52</v>
          </cell>
          <cell r="F1682">
            <v>37325.189999999944</v>
          </cell>
          <cell r="G1682">
            <v>100600129</v>
          </cell>
          <cell r="H1682" t="str">
            <v>HSBC Bank plc</v>
          </cell>
          <cell r="I1682">
            <v>720</v>
          </cell>
          <cell r="J1682" t="str">
            <v>China</v>
          </cell>
          <cell r="K1682">
            <v>372000299</v>
          </cell>
          <cell r="L1682" t="str">
            <v>China Eastern Airlines Corporation Ltd.</v>
          </cell>
          <cell r="M1682">
            <v>41255</v>
          </cell>
          <cell r="N1682" t="str">
            <v>ABG Darlehen</v>
          </cell>
          <cell r="O1682" t="str">
            <v>1 Airbus A 320-200 Fz. mit CFM-Triebwerken (MSN 4729)</v>
          </cell>
          <cell r="P1682">
            <v>50621</v>
          </cell>
          <cell r="Q1682" t="str">
            <v>Airbusse</v>
          </cell>
          <cell r="R1682">
            <v>5</v>
          </cell>
          <cell r="S1682" t="str">
            <v>Transport / Infrastruktur</v>
          </cell>
          <cell r="T1682">
            <v>506</v>
          </cell>
          <cell r="U1682" t="str">
            <v>Flugzeuge</v>
          </cell>
        </row>
        <row r="1683">
          <cell r="A1683">
            <v>394402900002</v>
          </cell>
          <cell r="B1683">
            <v>3269490</v>
          </cell>
          <cell r="D1683">
            <v>820948.7</v>
          </cell>
          <cell r="E1683">
            <v>797892.84</v>
          </cell>
          <cell r="F1683">
            <v>23055.859999999986</v>
          </cell>
          <cell r="G1683">
            <v>100394402</v>
          </cell>
          <cell r="H1683" t="str">
            <v>Internationales Bankhaus Bodensee Aktiengesellschaft</v>
          </cell>
          <cell r="I1683">
            <v>288</v>
          </cell>
          <cell r="J1683" t="str">
            <v>Nigeria</v>
          </cell>
          <cell r="K1683">
            <v>328814216</v>
          </cell>
          <cell r="L1683" t="str">
            <v>Ro-Marong Nigeria Ltd.</v>
          </cell>
          <cell r="M1683">
            <v>43538</v>
          </cell>
          <cell r="N1683" t="str">
            <v>FKG</v>
          </cell>
          <cell r="O1683" t="str">
            <v>Lieferung und Montage einer Druckmaschine inkl. Zubehör</v>
          </cell>
          <cell r="P1683">
            <v>60503</v>
          </cell>
          <cell r="Q1683" t="str">
            <v>Druckmaschinen</v>
          </cell>
          <cell r="R1683">
            <v>6</v>
          </cell>
          <cell r="S1683" t="str">
            <v>Papier-, Holz-, Leder- und Textilindustrie</v>
          </cell>
          <cell r="T1683">
            <v>605</v>
          </cell>
          <cell r="U1683" t="str">
            <v>Maschinenbau Papier-, Holz-, Leder- und Textilindustrie</v>
          </cell>
        </row>
        <row r="1684">
          <cell r="A1684">
            <v>23301</v>
          </cell>
          <cell r="B1684">
            <v>9557925</v>
          </cell>
          <cell r="D1684">
            <v>796765</v>
          </cell>
          <cell r="E1684">
            <v>796765</v>
          </cell>
          <cell r="F1684">
            <v>0</v>
          </cell>
          <cell r="G1684">
            <v>100142672</v>
          </cell>
          <cell r="H1684" t="str">
            <v>SMS group GmbH</v>
          </cell>
          <cell r="I1684">
            <v>720</v>
          </cell>
          <cell r="J1684" t="str">
            <v>China</v>
          </cell>
          <cell r="K1684">
            <v>372007384</v>
          </cell>
          <cell r="L1684" t="str">
            <v>China Shougang International Trade &amp; Engineering Corp.</v>
          </cell>
          <cell r="M1684">
            <v>44445</v>
          </cell>
          <cell r="N1684" t="str">
            <v>G + FG + G GG</v>
          </cell>
          <cell r="O1684" t="str">
            <v>Lieferungen und Leistungen für die Errichtung einer Glättung s- und Beschichtungslinie</v>
          </cell>
          <cell r="P1684">
            <v>80601</v>
          </cell>
          <cell r="Q1684" t="str">
            <v>Maschinen für Metallerzeugnisse</v>
          </cell>
          <cell r="R1684">
            <v>8</v>
          </cell>
          <cell r="S1684" t="str">
            <v>Verarbeitende Industrie</v>
          </cell>
          <cell r="T1684">
            <v>806</v>
          </cell>
          <cell r="U1684" t="str">
            <v>Maschinenbau für die verarbeitende Industrie</v>
          </cell>
        </row>
        <row r="1685">
          <cell r="A1685">
            <v>10766</v>
          </cell>
          <cell r="B1685">
            <v>1644500</v>
          </cell>
          <cell r="D1685">
            <v>862990.95</v>
          </cell>
          <cell r="E1685">
            <v>796760.22</v>
          </cell>
          <cell r="F1685">
            <v>66230.729999999981</v>
          </cell>
          <cell r="G1685">
            <v>100343888</v>
          </cell>
          <cell r="H1685" t="str">
            <v>Wirtgen GmbH</v>
          </cell>
          <cell r="I1685">
            <v>436</v>
          </cell>
          <cell r="J1685" t="str">
            <v>Costa Rica</v>
          </cell>
          <cell r="K1685">
            <v>343607167</v>
          </cell>
          <cell r="L1685" t="str">
            <v>Constructora Hernan Solis S.R.L.</v>
          </cell>
          <cell r="M1685">
            <v>44048</v>
          </cell>
          <cell r="N1685" t="str">
            <v>G/CCE</v>
          </cell>
          <cell r="O1685" t="str">
            <v>Lieferung eines Wirtgen Surface Miners</v>
          </cell>
          <cell r="P1685">
            <v>51101</v>
          </cell>
          <cell r="Q1685" t="str">
            <v>Bau- und Baustoffmaschinen</v>
          </cell>
          <cell r="R1685">
            <v>5</v>
          </cell>
          <cell r="S1685" t="str">
            <v>Transport / Infrastruktur</v>
          </cell>
          <cell r="T1685">
            <v>511</v>
          </cell>
          <cell r="U1685" t="str">
            <v>Maschinenbau Infrastruktur</v>
          </cell>
        </row>
        <row r="1686">
          <cell r="A1686">
            <v>601953900002</v>
          </cell>
          <cell r="B1686">
            <v>33773504</v>
          </cell>
          <cell r="D1686">
            <v>834605.34</v>
          </cell>
          <cell r="E1686">
            <v>794862.24</v>
          </cell>
          <cell r="F1686">
            <v>39743.099999999977</v>
          </cell>
          <cell r="G1686">
            <v>100601953</v>
          </cell>
          <cell r="H1686" t="str">
            <v>Citibank Europe plc, UK Branch</v>
          </cell>
          <cell r="I1686">
            <v>720</v>
          </cell>
          <cell r="J1686" t="str">
            <v>China</v>
          </cell>
          <cell r="K1686">
            <v>372000299</v>
          </cell>
          <cell r="L1686" t="str">
            <v>China Eastern Airlines Corporation Ltd.</v>
          </cell>
          <cell r="M1686">
            <v>41242</v>
          </cell>
          <cell r="N1686" t="str">
            <v>ABG Darlehen</v>
          </cell>
          <cell r="O1686" t="str">
            <v>1 Airbus A 320-214 Fz. mit CFM-Triebwerken (MSN 4799)</v>
          </cell>
          <cell r="P1686">
            <v>50621</v>
          </cell>
          <cell r="Q1686" t="str">
            <v>Airbusse</v>
          </cell>
          <cell r="R1686">
            <v>5</v>
          </cell>
          <cell r="S1686" t="str">
            <v>Transport / Infrastruktur</v>
          </cell>
          <cell r="T1686">
            <v>506</v>
          </cell>
          <cell r="U1686" t="str">
            <v>Flugzeuge</v>
          </cell>
        </row>
        <row r="1687">
          <cell r="A1687">
            <v>125256900401</v>
          </cell>
          <cell r="B1687">
            <v>2090000</v>
          </cell>
          <cell r="D1687">
            <v>821636.17999999993</v>
          </cell>
          <cell r="E1687">
            <v>794200</v>
          </cell>
          <cell r="F1687">
            <v>27436.179999999935</v>
          </cell>
          <cell r="G1687">
            <v>100125256</v>
          </cell>
          <cell r="H1687" t="str">
            <v>KRONES Aktiengesellschaft</v>
          </cell>
          <cell r="I1687">
            <v>50</v>
          </cell>
          <cell r="J1687" t="str">
            <v>Greece</v>
          </cell>
          <cell r="K1687">
            <v>305017611</v>
          </cell>
          <cell r="L1687" t="str">
            <v>Nera Kritis SA</v>
          </cell>
          <cell r="M1687">
            <v>43658</v>
          </cell>
          <cell r="N1687" t="str">
            <v>G</v>
          </cell>
          <cell r="O1687" t="str">
            <v>1 Abfüllanlage für Getränke in PET-FlaschenLieferung, Montag e und Inbetriebnahme</v>
          </cell>
          <cell r="P1687">
            <v>70402</v>
          </cell>
          <cell r="Q1687" t="str">
            <v>Maschinen für das Ernährungsgewerbe</v>
          </cell>
          <cell r="R1687">
            <v>7</v>
          </cell>
          <cell r="S1687" t="str">
            <v>Agrarsektor und Nahrungsmittelindustrie</v>
          </cell>
          <cell r="T1687">
            <v>704</v>
          </cell>
          <cell r="U1687" t="str">
            <v>Maschinenbau Agrarsektor und Nahrungsmittelindustrie</v>
          </cell>
          <cell r="Y1687">
            <v>43921</v>
          </cell>
        </row>
        <row r="1688">
          <cell r="A1688">
            <v>17200</v>
          </cell>
          <cell r="B1688">
            <v>1400000</v>
          </cell>
          <cell r="D1688">
            <v>876815.8</v>
          </cell>
          <cell r="E1688">
            <v>791350</v>
          </cell>
          <cell r="F1688">
            <v>85465.800000000047</v>
          </cell>
          <cell r="G1688">
            <v>100344373</v>
          </cell>
          <cell r="H1688" t="str">
            <v>Reifenhäuser Blown Film GmbH &amp; Co. KG</v>
          </cell>
          <cell r="I1688">
            <v>416</v>
          </cell>
          <cell r="J1688" t="str">
            <v>Guatemala</v>
          </cell>
          <cell r="K1688">
            <v>27616</v>
          </cell>
          <cell r="L1688" t="str">
            <v>Bienes Globo S.A.</v>
          </cell>
          <cell r="M1688">
            <v>44187</v>
          </cell>
          <cell r="N1688" t="str">
            <v>G</v>
          </cell>
          <cell r="O1688" t="str">
            <v>Lieferung, Aufbau und Inbetriebnahme einer5-Schicht-Blasfoli enanlage</v>
          </cell>
          <cell r="P1688">
            <v>80603</v>
          </cell>
          <cell r="Q1688" t="str">
            <v>Maschinen für Kunststoffindustrie</v>
          </cell>
          <cell r="R1688">
            <v>8</v>
          </cell>
          <cell r="S1688" t="str">
            <v>Verarbeitende Industrie</v>
          </cell>
          <cell r="T1688">
            <v>806</v>
          </cell>
          <cell r="U1688" t="str">
            <v>Maschinenbau für die verarbeitende Industrie</v>
          </cell>
        </row>
        <row r="1689">
          <cell r="A1689">
            <v>283746900032</v>
          </cell>
          <cell r="B1689">
            <v>1400000</v>
          </cell>
          <cell r="D1689">
            <v>870032.8</v>
          </cell>
          <cell r="E1689">
            <v>791350</v>
          </cell>
          <cell r="F1689">
            <v>78682.800000000047</v>
          </cell>
          <cell r="G1689">
            <v>33205</v>
          </cell>
          <cell r="H1689" t="str">
            <v>Benninghoven Zweigniederlassung der Wirtgen Mineral Technologies GmbH</v>
          </cell>
          <cell r="I1689">
            <v>632</v>
          </cell>
          <cell r="J1689" t="str">
            <v>Saudi Arabia</v>
          </cell>
          <cell r="K1689">
            <v>363210083</v>
          </cell>
          <cell r="L1689" t="str">
            <v>Safar Limited Company for Trading and Contracting</v>
          </cell>
          <cell r="M1689">
            <v>43838</v>
          </cell>
          <cell r="N1689" t="str">
            <v>G/CCE</v>
          </cell>
          <cell r="O1689" t="str">
            <v>Lieferung einer Asphaltmischanlage einschl. Leistungen.</v>
          </cell>
          <cell r="P1689">
            <v>51101</v>
          </cell>
          <cell r="Q1689" t="str">
            <v>Bau- und Baustoffmaschinen</v>
          </cell>
          <cell r="R1689">
            <v>5</v>
          </cell>
          <cell r="S1689" t="str">
            <v>Transport / Infrastruktur</v>
          </cell>
          <cell r="T1689">
            <v>511</v>
          </cell>
          <cell r="U1689" t="str">
            <v>Maschinenbau Infrastruktur</v>
          </cell>
          <cell r="Y1689">
            <v>43952</v>
          </cell>
        </row>
        <row r="1690">
          <cell r="A1690">
            <v>518141900060</v>
          </cell>
          <cell r="B1690">
            <v>16199300</v>
          </cell>
          <cell r="D1690">
            <v>820952.07</v>
          </cell>
          <cell r="E1690">
            <v>789376.99</v>
          </cell>
          <cell r="F1690">
            <v>31575.079999999958</v>
          </cell>
          <cell r="G1690">
            <v>100518141</v>
          </cell>
          <cell r="H1690" t="str">
            <v>Landesbank Baden-Württemberg Zweigniederlassung Leipzig</v>
          </cell>
          <cell r="I1690">
            <v>86</v>
          </cell>
          <cell r="J1690" t="str">
            <v>Belarus</v>
          </cell>
          <cell r="K1690">
            <v>308600016</v>
          </cell>
          <cell r="L1690" t="str">
            <v>JSC Belagroprombank</v>
          </cell>
          <cell r="M1690">
            <v>40652</v>
          </cell>
          <cell r="N1690" t="str">
            <v>FKG</v>
          </cell>
          <cell r="O1690" t="str">
            <v>Anlagenteile zur Herstellung von Hartfaserplatten- Lieferung , Montageüberwachung und Schulung des Personals</v>
          </cell>
          <cell r="P1690">
            <v>60302</v>
          </cell>
          <cell r="Q1690" t="str">
            <v>Anlagen: Herstellung von Holzwaren</v>
          </cell>
          <cell r="R1690">
            <v>6</v>
          </cell>
          <cell r="S1690" t="str">
            <v>Papier-, Holz-, Leder- und Textilindustrie</v>
          </cell>
          <cell r="T1690">
            <v>603</v>
          </cell>
          <cell r="U1690" t="str">
            <v>Holzverarbeitung</v>
          </cell>
        </row>
        <row r="1691">
          <cell r="A1691">
            <v>149073900377</v>
          </cell>
          <cell r="B1691">
            <v>1730142</v>
          </cell>
          <cell r="D1691">
            <v>788960.94</v>
          </cell>
          <cell r="E1691">
            <v>788960.94</v>
          </cell>
          <cell r="F1691">
            <v>0</v>
          </cell>
          <cell r="G1691">
            <v>100149073</v>
          </cell>
          <cell r="H1691" t="str">
            <v>Windmöller &amp; Hölscher KG</v>
          </cell>
          <cell r="I1691">
            <v>346</v>
          </cell>
          <cell r="J1691" t="str">
            <v>Kenya</v>
          </cell>
          <cell r="K1691">
            <v>334608198</v>
          </cell>
          <cell r="L1691" t="str">
            <v>Polyflex Industries Limited</v>
          </cell>
          <cell r="M1691">
            <v>43949</v>
          </cell>
          <cell r="N1691" t="str">
            <v>G</v>
          </cell>
          <cell r="O1691" t="str">
            <v>Lieferung, Montage und Inbetriebnahme einer Flexodruckmaschi ne für Verpackungen</v>
          </cell>
          <cell r="P1691">
            <v>80605</v>
          </cell>
          <cell r="Q1691" t="str">
            <v>Verpackungsmaschinen</v>
          </cell>
          <cell r="R1691">
            <v>8</v>
          </cell>
          <cell r="S1691" t="str">
            <v>Verarbeitende Industrie</v>
          </cell>
          <cell r="T1691">
            <v>806</v>
          </cell>
          <cell r="U1691" t="str">
            <v>Maschinenbau für die verarbeitende Industrie</v>
          </cell>
          <cell r="Y1691">
            <v>44138</v>
          </cell>
        </row>
        <row r="1692">
          <cell r="A1692">
            <v>373961900002</v>
          </cell>
          <cell r="B1692">
            <v>75550448</v>
          </cell>
          <cell r="D1692">
            <v>798425.84</v>
          </cell>
          <cell r="E1692">
            <v>787833.23</v>
          </cell>
          <cell r="F1692">
            <v>10592.609999999986</v>
          </cell>
          <cell r="G1692">
            <v>100373961</v>
          </cell>
          <cell r="H1692" t="str">
            <v>Deutsche Pfandbriefbank AG</v>
          </cell>
          <cell r="I1692">
            <v>52</v>
          </cell>
          <cell r="J1692" t="str">
            <v>Turkey</v>
          </cell>
          <cell r="K1692">
            <v>305203311</v>
          </cell>
          <cell r="L1692" t="str">
            <v>Türk Hava Yollari A.O. THY Turkish Airlines</v>
          </cell>
          <cell r="M1692">
            <v>40752</v>
          </cell>
          <cell r="N1692" t="str">
            <v>ABG Darlehen</v>
          </cell>
          <cell r="O1692" t="str">
            <v>1 Airbus A330-300 Fz. mit RR-Triebwerken (MSN 1228)</v>
          </cell>
          <cell r="P1692">
            <v>50621</v>
          </cell>
          <cell r="Q1692" t="str">
            <v>Airbusse</v>
          </cell>
          <cell r="R1692">
            <v>5</v>
          </cell>
          <cell r="S1692" t="str">
            <v>Transport / Infrastruktur</v>
          </cell>
          <cell r="T1692">
            <v>506</v>
          </cell>
          <cell r="U1692" t="str">
            <v>Flugzeuge</v>
          </cell>
        </row>
        <row r="1693">
          <cell r="A1693">
            <v>182709901143</v>
          </cell>
          <cell r="B1693">
            <v>1950000</v>
          </cell>
          <cell r="D1693">
            <v>881790</v>
          </cell>
          <cell r="E1693">
            <v>787312.5</v>
          </cell>
          <cell r="F1693">
            <v>94477.5</v>
          </cell>
          <cell r="G1693">
            <v>100182709</v>
          </cell>
          <cell r="H1693" t="str">
            <v>Landesbank Baden-Württemberg</v>
          </cell>
          <cell r="I1693">
            <v>664</v>
          </cell>
          <cell r="J1693" t="str">
            <v>India</v>
          </cell>
          <cell r="K1693">
            <v>366420892</v>
          </cell>
          <cell r="L1693" t="str">
            <v>Sudarshan Jeans Pvt. Ltd.</v>
          </cell>
          <cell r="M1693">
            <v>43669</v>
          </cell>
          <cell r="N1693" t="str">
            <v>FKG</v>
          </cell>
          <cell r="O1693" t="str">
            <v>20 Spulmaschinen</v>
          </cell>
          <cell r="P1693">
            <v>60505</v>
          </cell>
          <cell r="Q1693" t="str">
            <v>Textilmaschinen</v>
          </cell>
          <cell r="R1693">
            <v>6</v>
          </cell>
          <cell r="S1693" t="str">
            <v>Papier-, Holz-, Leder- und Textilindustrie</v>
          </cell>
          <cell r="T1693">
            <v>605</v>
          </cell>
          <cell r="U1693" t="str">
            <v>Maschinenbau Papier-, Holz-, Leder- und Textilindustrie</v>
          </cell>
        </row>
        <row r="1694">
          <cell r="A1694">
            <v>149073900254</v>
          </cell>
          <cell r="B1694">
            <v>5450000</v>
          </cell>
          <cell r="D1694">
            <v>886691</v>
          </cell>
          <cell r="E1694">
            <v>786342.99</v>
          </cell>
          <cell r="F1694">
            <v>100348.01000000001</v>
          </cell>
          <cell r="G1694">
            <v>100149073</v>
          </cell>
          <cell r="H1694" t="str">
            <v>Windmöller &amp; Hölscher KG</v>
          </cell>
          <cell r="I1694">
            <v>508</v>
          </cell>
          <cell r="J1694" t="str">
            <v>Brazil</v>
          </cell>
          <cell r="K1694">
            <v>350821066</v>
          </cell>
          <cell r="L1694" t="str">
            <v>Primo Tedesco S.A.</v>
          </cell>
          <cell r="M1694">
            <v>41471</v>
          </cell>
          <cell r="N1694" t="str">
            <v>G</v>
          </cell>
          <cell r="O1694" t="str">
            <v>Lieferung einer Papiersacklinie einschl. Leistungen</v>
          </cell>
          <cell r="P1694">
            <v>80605</v>
          </cell>
          <cell r="Q1694" t="str">
            <v>Verpackungsmaschinen</v>
          </cell>
          <cell r="R1694">
            <v>8</v>
          </cell>
          <cell r="S1694" t="str">
            <v>Verarbeitende Industrie</v>
          </cell>
          <cell r="T1694">
            <v>806</v>
          </cell>
          <cell r="U1694" t="str">
            <v>Maschinenbau für die verarbeitende Industrie</v>
          </cell>
          <cell r="Y1694">
            <v>41609</v>
          </cell>
        </row>
        <row r="1695">
          <cell r="A1695">
            <v>12321</v>
          </cell>
          <cell r="B1695">
            <v>9560600</v>
          </cell>
          <cell r="D1695">
            <v>784146.15</v>
          </cell>
          <cell r="E1695">
            <v>784146.15</v>
          </cell>
          <cell r="F1695">
            <v>0</v>
          </cell>
          <cell r="G1695">
            <v>100142672</v>
          </cell>
          <cell r="H1695" t="str">
            <v>SMS group GmbH</v>
          </cell>
          <cell r="I1695">
            <v>720</v>
          </cell>
          <cell r="J1695" t="str">
            <v>China</v>
          </cell>
          <cell r="K1695">
            <v>372003563</v>
          </cell>
          <cell r="L1695" t="str">
            <v>Taigang Group International Trade Co., Ltd.</v>
          </cell>
          <cell r="M1695">
            <v>44091</v>
          </cell>
          <cell r="N1695" t="str">
            <v>G + FG + G GG</v>
          </cell>
          <cell r="O1695" t="str">
            <v>Fertiggerüst mit Staucher sowie Beistellung mechanischer und  elektrischer Teile imZusammenhang mit der Errichtung einer Grobblechanlage</v>
          </cell>
          <cell r="P1695">
            <v>80103</v>
          </cell>
          <cell r="Q1695" t="str">
            <v>Warmwalzwerke</v>
          </cell>
          <cell r="R1695">
            <v>8</v>
          </cell>
          <cell r="S1695" t="str">
            <v>Verarbeitende Industrie</v>
          </cell>
          <cell r="T1695">
            <v>801</v>
          </cell>
          <cell r="U1695" t="str">
            <v>Metallindustrie</v>
          </cell>
        </row>
        <row r="1696">
          <cell r="A1696">
            <v>601953900003</v>
          </cell>
          <cell r="B1696">
            <v>33303322</v>
          </cell>
          <cell r="D1696">
            <v>822986.3</v>
          </cell>
          <cell r="E1696">
            <v>783796.48</v>
          </cell>
          <cell r="F1696">
            <v>39189.820000000065</v>
          </cell>
          <cell r="G1696">
            <v>100601953</v>
          </cell>
          <cell r="H1696" t="str">
            <v>Citibank Europe plc, UK Branch</v>
          </cell>
          <cell r="I1696">
            <v>720</v>
          </cell>
          <cell r="J1696" t="str">
            <v>China</v>
          </cell>
          <cell r="K1696">
            <v>372000299</v>
          </cell>
          <cell r="L1696" t="str">
            <v>China Eastern Airlines Corporation Ltd.</v>
          </cell>
          <cell r="M1696">
            <v>41242</v>
          </cell>
          <cell r="N1696" t="str">
            <v>ABG Darlehen</v>
          </cell>
          <cell r="O1696" t="str">
            <v>1 Airbus A 320-214 Fz. mit CFMI-Triebwerken (MSN 4776)</v>
          </cell>
          <cell r="P1696">
            <v>50621</v>
          </cell>
          <cell r="Q1696" t="str">
            <v>Airbusse</v>
          </cell>
          <cell r="R1696">
            <v>5</v>
          </cell>
          <cell r="S1696" t="str">
            <v>Transport / Infrastruktur</v>
          </cell>
          <cell r="T1696">
            <v>506</v>
          </cell>
          <cell r="U1696" t="str">
            <v>Flugzeuge</v>
          </cell>
        </row>
        <row r="1697">
          <cell r="A1697">
            <v>16625</v>
          </cell>
          <cell r="B1697">
            <v>1963213</v>
          </cell>
          <cell r="D1697">
            <v>813871.55</v>
          </cell>
          <cell r="E1697">
            <v>783321.98</v>
          </cell>
          <cell r="F1697">
            <v>30549.570000000065</v>
          </cell>
          <cell r="G1697">
            <v>100149073</v>
          </cell>
          <cell r="H1697" t="str">
            <v>Windmöller &amp; Hölscher KG</v>
          </cell>
          <cell r="I1697">
            <v>220</v>
          </cell>
          <cell r="J1697" t="str">
            <v>Egypt</v>
          </cell>
          <cell r="K1697">
            <v>322005464</v>
          </cell>
          <cell r="L1697" t="str">
            <v>Kanater Khairiah for Plastic Co.</v>
          </cell>
          <cell r="M1697">
            <v>44336</v>
          </cell>
          <cell r="N1697" t="str">
            <v>G</v>
          </cell>
          <cell r="O1697" t="str">
            <v>Lieferung einer Druckmaschine einschl. Leistungen</v>
          </cell>
          <cell r="P1697">
            <v>80605</v>
          </cell>
          <cell r="Q1697" t="str">
            <v>Verpackungsmaschinen</v>
          </cell>
          <cell r="R1697">
            <v>8</v>
          </cell>
          <cell r="S1697" t="str">
            <v>Verarbeitende Industrie</v>
          </cell>
          <cell r="T1697">
            <v>806</v>
          </cell>
          <cell r="U1697" t="str">
            <v>Maschinenbau für die verarbeitende Industrie</v>
          </cell>
          <cell r="Y1697">
            <v>44378</v>
          </cell>
        </row>
        <row r="1698">
          <cell r="A1698">
            <v>125256900371</v>
          </cell>
          <cell r="B1698">
            <v>9672000</v>
          </cell>
          <cell r="D1698">
            <v>788433.63</v>
          </cell>
          <cell r="E1698">
            <v>781014</v>
          </cell>
          <cell r="F1698">
            <v>7419.6300000000047</v>
          </cell>
          <cell r="G1698">
            <v>100125256</v>
          </cell>
          <cell r="H1698" t="str">
            <v>KRONES Aktiengesellschaft</v>
          </cell>
          <cell r="I1698">
            <v>224</v>
          </cell>
          <cell r="J1698" t="str">
            <v>Sudan</v>
          </cell>
          <cell r="K1698">
            <v>322401488</v>
          </cell>
          <cell r="L1698" t="str">
            <v>DAL Food Industries Company Ltd.</v>
          </cell>
          <cell r="M1698">
            <v>43209</v>
          </cell>
          <cell r="N1698" t="str">
            <v>G</v>
          </cell>
          <cell r="O1698" t="str">
            <v>2 Abfüllanlagen für CO2-haltige Getränke + stilles WasserLie ferung, Montage und Inbetriebnahme</v>
          </cell>
          <cell r="P1698">
            <v>70205</v>
          </cell>
          <cell r="Q1698" t="str">
            <v>Anlagen: Herstellung von Getränken</v>
          </cell>
          <cell r="R1698">
            <v>7</v>
          </cell>
          <cell r="S1698" t="str">
            <v>Agrarsektor und Nahrungsmittelindustrie</v>
          </cell>
          <cell r="T1698">
            <v>702</v>
          </cell>
          <cell r="U1698" t="str">
            <v>Anlagen zur Nahrungsmittelverarbeitung</v>
          </cell>
          <cell r="Y1698">
            <v>43374</v>
          </cell>
        </row>
        <row r="1699">
          <cell r="A1699">
            <v>13017</v>
          </cell>
          <cell r="B1699">
            <v>1609278</v>
          </cell>
          <cell r="D1699">
            <v>812256.87</v>
          </cell>
          <cell r="E1699">
            <v>779695.55999999994</v>
          </cell>
          <cell r="F1699">
            <v>32561.310000000056</v>
          </cell>
          <cell r="G1699">
            <v>100149073</v>
          </cell>
          <cell r="H1699" t="str">
            <v>Windmöller &amp; Hölscher KG</v>
          </cell>
          <cell r="I1699">
            <v>480</v>
          </cell>
          <cell r="J1699" t="str">
            <v>Colombia</v>
          </cell>
          <cell r="K1699">
            <v>348000134</v>
          </cell>
          <cell r="L1699" t="str">
            <v>Plasticos Especiales S.A.S. "Plasticel"</v>
          </cell>
          <cell r="M1699">
            <v>44085</v>
          </cell>
          <cell r="N1699" t="str">
            <v>G</v>
          </cell>
          <cell r="O1699" t="str">
            <v>Lieferung und Montage einer Flexodruckmaschine</v>
          </cell>
          <cell r="P1699">
            <v>80605</v>
          </cell>
          <cell r="Q1699" t="str">
            <v>Verpackungsmaschinen</v>
          </cell>
          <cell r="R1699">
            <v>8</v>
          </cell>
          <cell r="S1699" t="str">
            <v>Verarbeitende Industrie</v>
          </cell>
          <cell r="T1699">
            <v>806</v>
          </cell>
          <cell r="U1699" t="str">
            <v>Maschinenbau für die verarbeitende Industrie</v>
          </cell>
          <cell r="Y1699">
            <v>44197</v>
          </cell>
        </row>
        <row r="1700">
          <cell r="A1700">
            <v>214839900078</v>
          </cell>
          <cell r="B1700">
            <v>3674315</v>
          </cell>
          <cell r="D1700">
            <v>777547.52</v>
          </cell>
          <cell r="E1700">
            <v>777547.52</v>
          </cell>
          <cell r="F1700">
            <v>0</v>
          </cell>
          <cell r="G1700">
            <v>100214839</v>
          </cell>
          <cell r="H1700" t="str">
            <v>Focke &amp; Co. (GmbH &amp; Co. KG)</v>
          </cell>
          <cell r="I1700">
            <v>378</v>
          </cell>
          <cell r="J1700" t="str">
            <v>Zambia</v>
          </cell>
          <cell r="K1700">
            <v>337800893</v>
          </cell>
          <cell r="L1700" t="str">
            <v>Roland Imperial Tobacco Limited</v>
          </cell>
          <cell r="M1700">
            <v>42843</v>
          </cell>
          <cell r="N1700" t="str">
            <v>G</v>
          </cell>
          <cell r="O1700" t="str">
            <v>Maschinen zur Herstellung und Verpackung von ZigarettenErwei terung zur vollautomatischen Verpackung</v>
          </cell>
          <cell r="P1700">
            <v>80605</v>
          </cell>
          <cell r="Q1700" t="str">
            <v>Verpackungsmaschinen</v>
          </cell>
          <cell r="R1700">
            <v>8</v>
          </cell>
          <cell r="S1700" t="str">
            <v>Verarbeitende Industrie</v>
          </cell>
          <cell r="T1700">
            <v>806</v>
          </cell>
          <cell r="U1700" t="str">
            <v>Maschinenbau für die verarbeitende Industrie</v>
          </cell>
          <cell r="Y1700">
            <v>43131</v>
          </cell>
        </row>
        <row r="1701">
          <cell r="A1701">
            <v>320477900184</v>
          </cell>
          <cell r="B1701">
            <v>9909358</v>
          </cell>
          <cell r="D1701">
            <v>822867.18</v>
          </cell>
          <cell r="E1701">
            <v>776377.27</v>
          </cell>
          <cell r="F1701">
            <v>46489.910000000033</v>
          </cell>
          <cell r="G1701">
            <v>100320477</v>
          </cell>
          <cell r="H1701" t="str">
            <v>BPIFRANCE ASSURANCE EXPORT</v>
          </cell>
          <cell r="I1701">
            <v>512</v>
          </cell>
          <cell r="J1701" t="str">
            <v>Chile</v>
          </cell>
          <cell r="K1701">
            <v>351206764</v>
          </cell>
          <cell r="L1701" t="str">
            <v>LATAM Airlines Group S.A.</v>
          </cell>
          <cell r="M1701">
            <v>40969</v>
          </cell>
          <cell r="N1701" t="str">
            <v>ABG Darlehen</v>
          </cell>
          <cell r="O1701" t="str">
            <v>1 Airbus A320-200 Fz. mit CFM-Triebwerken (MSN 4974)</v>
          </cell>
          <cell r="P1701">
            <v>50621</v>
          </cell>
          <cell r="Q1701" t="str">
            <v>Airbusse</v>
          </cell>
          <cell r="R1701">
            <v>5</v>
          </cell>
          <cell r="S1701" t="str">
            <v>Transport / Infrastruktur</v>
          </cell>
          <cell r="T1701">
            <v>506</v>
          </cell>
          <cell r="U1701" t="str">
            <v>Flugzeuge</v>
          </cell>
        </row>
        <row r="1702">
          <cell r="A1702">
            <v>23389</v>
          </cell>
          <cell r="B1702">
            <v>1131920</v>
          </cell>
          <cell r="D1702">
            <v>903772.59999999986</v>
          </cell>
          <cell r="E1702">
            <v>775942.89999999991</v>
          </cell>
          <cell r="F1702">
            <v>127829.69999999995</v>
          </cell>
          <cell r="G1702">
            <v>100344024</v>
          </cell>
          <cell r="H1702" t="str">
            <v>Weinig Vertrieb und Service GmbH &amp; Co. KG</v>
          </cell>
          <cell r="I1702">
            <v>508</v>
          </cell>
          <cell r="J1702" t="str">
            <v>Brazil</v>
          </cell>
          <cell r="K1702">
            <v>33633</v>
          </cell>
          <cell r="L1702" t="str">
            <v>Elisandro Leonardo Copatti EIRELI</v>
          </cell>
          <cell r="M1702">
            <v>44474</v>
          </cell>
          <cell r="N1702" t="str">
            <v>G</v>
          </cell>
          <cell r="O1702" t="str">
            <v>Lieferung und Montage einer Kappanlage bestehend aus zwei Op timierungskappsägen mit Beschicksystem und einem Scanner</v>
          </cell>
          <cell r="P1702">
            <v>60302</v>
          </cell>
          <cell r="Q1702" t="str">
            <v>Anlagen: Herstellung von Holzwaren</v>
          </cell>
          <cell r="R1702">
            <v>6</v>
          </cell>
          <cell r="S1702" t="str">
            <v>Papier-, Holz-, Leder- und Textilindustrie</v>
          </cell>
          <cell r="T1702">
            <v>603</v>
          </cell>
          <cell r="U1702" t="str">
            <v>Holzverarbeitung</v>
          </cell>
        </row>
        <row r="1703">
          <cell r="A1703">
            <v>4474</v>
          </cell>
          <cell r="B1703">
            <v>1700000</v>
          </cell>
          <cell r="D1703">
            <v>836247</v>
          </cell>
          <cell r="E1703">
            <v>775200</v>
          </cell>
          <cell r="F1703">
            <v>61047</v>
          </cell>
          <cell r="G1703">
            <v>100394391</v>
          </cell>
          <cell r="H1703" t="str">
            <v>Saurer Technologies GmbH &amp; Co. KG Twisting Solutions</v>
          </cell>
          <cell r="I1703">
            <v>720</v>
          </cell>
          <cell r="J1703" t="str">
            <v>China</v>
          </cell>
          <cell r="K1703">
            <v>14287</v>
          </cell>
          <cell r="L1703" t="str">
            <v>Changzhou Lingda Special Fibre Co.Ltd.</v>
          </cell>
          <cell r="M1703">
            <v>43945</v>
          </cell>
          <cell r="N1703" t="str">
            <v>G</v>
          </cell>
          <cell r="O1703" t="str">
            <v>10 Zwirnmaschinen für die Herstellung von Teppichgarn</v>
          </cell>
          <cell r="P1703">
            <v>60505</v>
          </cell>
          <cell r="Q1703" t="str">
            <v>Textilmaschinen</v>
          </cell>
          <cell r="R1703">
            <v>6</v>
          </cell>
          <cell r="S1703" t="str">
            <v>Papier-, Holz-, Leder- und Textilindustrie</v>
          </cell>
          <cell r="T1703">
            <v>605</v>
          </cell>
          <cell r="U1703" t="str">
            <v>Maschinenbau Papier-, Holz-, Leder- und Textilindustrie</v>
          </cell>
          <cell r="Y1703">
            <v>44166</v>
          </cell>
        </row>
        <row r="1704">
          <cell r="A1704">
            <v>601806900004</v>
          </cell>
          <cell r="B1704">
            <v>24664464</v>
          </cell>
          <cell r="D1704">
            <v>786916.3</v>
          </cell>
          <cell r="E1704">
            <v>773898.87</v>
          </cell>
          <cell r="F1704">
            <v>13017.430000000051</v>
          </cell>
          <cell r="G1704">
            <v>28364</v>
          </cell>
          <cell r="H1704" t="str">
            <v>Deutsche Pfandbriefbank AG</v>
          </cell>
          <cell r="I1704">
            <v>651</v>
          </cell>
          <cell r="J1704" t="str">
            <v>Sharjah</v>
          </cell>
          <cell r="K1704">
            <v>365100915</v>
          </cell>
          <cell r="L1704" t="str">
            <v>Air Arabia PJSC Sharja Freight Center (Cargo) near Sharjah International</v>
          </cell>
          <cell r="M1704">
            <v>41036</v>
          </cell>
          <cell r="N1704" t="str">
            <v>ABG Darlehen</v>
          </cell>
          <cell r="O1704" t="str">
            <v>1 Airbus A 320-200 Fz. mit CFM-Triebwerken (MSN 4958)</v>
          </cell>
          <cell r="P1704">
            <v>50621</v>
          </cell>
          <cell r="Q1704" t="str">
            <v>Airbusse</v>
          </cell>
          <cell r="R1704">
            <v>5</v>
          </cell>
          <cell r="S1704" t="str">
            <v>Transport / Infrastruktur</v>
          </cell>
          <cell r="T1704">
            <v>506</v>
          </cell>
          <cell r="U1704" t="str">
            <v>Flugzeuge</v>
          </cell>
        </row>
        <row r="1705">
          <cell r="A1705">
            <v>320477900183</v>
          </cell>
          <cell r="B1705">
            <v>9881150</v>
          </cell>
          <cell r="D1705">
            <v>818914.11</v>
          </cell>
          <cell r="E1705">
            <v>772556.58</v>
          </cell>
          <cell r="F1705">
            <v>46357.530000000028</v>
          </cell>
          <cell r="G1705">
            <v>100320477</v>
          </cell>
          <cell r="H1705" t="str">
            <v>BPIFRANCE ASSURANCE EXPORT</v>
          </cell>
          <cell r="I1705">
            <v>512</v>
          </cell>
          <cell r="J1705" t="str">
            <v>Chile</v>
          </cell>
          <cell r="K1705">
            <v>351206764</v>
          </cell>
          <cell r="L1705" t="str">
            <v>LATAM Airlines Group S.A.</v>
          </cell>
          <cell r="M1705">
            <v>40973</v>
          </cell>
          <cell r="N1705" t="str">
            <v>ABG Darlehen</v>
          </cell>
          <cell r="O1705" t="str">
            <v>1 Airbus A320-200 Fz. mit CFM-Triebwerken (MSN 4953)</v>
          </cell>
          <cell r="P1705">
            <v>50621</v>
          </cell>
          <cell r="Q1705" t="str">
            <v>Airbusse</v>
          </cell>
          <cell r="R1705">
            <v>5</v>
          </cell>
          <cell r="S1705" t="str">
            <v>Transport / Infrastruktur</v>
          </cell>
          <cell r="T1705">
            <v>506</v>
          </cell>
          <cell r="U1705" t="str">
            <v>Flugzeuge</v>
          </cell>
        </row>
        <row r="1706">
          <cell r="A1706">
            <v>170908901419</v>
          </cell>
          <cell r="B1706">
            <v>3143780</v>
          </cell>
          <cell r="D1706">
            <v>829721.6100000001</v>
          </cell>
          <cell r="E1706">
            <v>768260.75</v>
          </cell>
          <cell r="F1706">
            <v>61460.860000000102</v>
          </cell>
          <cell r="G1706">
            <v>100170908</v>
          </cell>
          <cell r="H1706" t="str">
            <v>COMMERZBANK Aktiengesellschaft</v>
          </cell>
          <cell r="I1706">
            <v>85</v>
          </cell>
          <cell r="J1706" t="str">
            <v>Uzbekistan</v>
          </cell>
          <cell r="K1706">
            <v>308500034</v>
          </cell>
          <cell r="L1706" t="str">
            <v>Joint-Stock Commercial Bank Asaka</v>
          </cell>
          <cell r="M1706">
            <v>43426</v>
          </cell>
          <cell r="N1706" t="str">
            <v>FKG</v>
          </cell>
          <cell r="O1706" t="str">
            <v>BCF Garn zur Herstellung von Teppichen</v>
          </cell>
          <cell r="P1706">
            <v>60505</v>
          </cell>
          <cell r="Q1706" t="str">
            <v>Textilmaschinen</v>
          </cell>
          <cell r="R1706">
            <v>6</v>
          </cell>
          <cell r="S1706" t="str">
            <v>Papier-, Holz-, Leder- und Textilindustrie</v>
          </cell>
          <cell r="T1706">
            <v>605</v>
          </cell>
          <cell r="U1706" t="str">
            <v>Maschinenbau Papier-, Holz-, Leder- und Textilindustrie</v>
          </cell>
        </row>
        <row r="1707">
          <cell r="A1707">
            <v>190697900728</v>
          </cell>
          <cell r="B1707">
            <v>2355500</v>
          </cell>
          <cell r="D1707">
            <v>841386.57000000007</v>
          </cell>
          <cell r="E1707">
            <v>764896.88</v>
          </cell>
          <cell r="F1707">
            <v>76489.690000000061</v>
          </cell>
          <cell r="G1707">
            <v>100190697</v>
          </cell>
          <cell r="H1707" t="str">
            <v>Landesbank Hessen-Thüringen Girozentrale</v>
          </cell>
          <cell r="I1707">
            <v>52</v>
          </cell>
          <cell r="J1707" t="str">
            <v>Turkey</v>
          </cell>
          <cell r="K1707">
            <v>305210293</v>
          </cell>
          <cell r="L1707" t="str">
            <v>Vakif Finansal Kiralama A.S.</v>
          </cell>
          <cell r="M1707">
            <v>43675</v>
          </cell>
          <cell r="N1707" t="str">
            <v>FKG isol.</v>
          </cell>
          <cell r="O1707" t="str">
            <v>2 automatische Dosierzentren mit Lageeinrichtungen vonchemis chen ProduktenExporteur: Füll Systembau GmbH, Idstein</v>
          </cell>
          <cell r="P1707">
            <v>30305</v>
          </cell>
          <cell r="Q1707" t="str">
            <v>Chemikalien</v>
          </cell>
          <cell r="R1707">
            <v>3</v>
          </cell>
          <cell r="S1707" t="str">
            <v>Chemie</v>
          </cell>
          <cell r="T1707">
            <v>303</v>
          </cell>
          <cell r="U1707" t="str">
            <v>Sonstige Chemische Industrie</v>
          </cell>
        </row>
        <row r="1708">
          <cell r="A1708">
            <v>23968</v>
          </cell>
          <cell r="B1708">
            <v>1178782</v>
          </cell>
          <cell r="D1708">
            <v>804267.61</v>
          </cell>
          <cell r="E1708">
            <v>761493.36</v>
          </cell>
          <cell r="F1708">
            <v>42774.25</v>
          </cell>
          <cell r="G1708">
            <v>100313031</v>
          </cell>
          <cell r="H1708" t="str">
            <v>KraussMaffei Technologies GmbH</v>
          </cell>
          <cell r="I1708">
            <v>624</v>
          </cell>
          <cell r="J1708" t="str">
            <v>Israel</v>
          </cell>
          <cell r="K1708">
            <v>362401028</v>
          </cell>
          <cell r="L1708" t="str">
            <v>Keter Home and Garden Products Ltd.</v>
          </cell>
          <cell r="M1708">
            <v>44651</v>
          </cell>
          <cell r="N1708" t="str">
            <v>G</v>
          </cell>
          <cell r="O1708" t="str">
            <v>Lieferung von 2 Spritzgießmaschinen</v>
          </cell>
          <cell r="P1708">
            <v>80603</v>
          </cell>
          <cell r="Q1708" t="str">
            <v>Maschinen für Kunststoffindustrie</v>
          </cell>
          <cell r="R1708">
            <v>8</v>
          </cell>
          <cell r="S1708" t="str">
            <v>Verarbeitende Industrie</v>
          </cell>
          <cell r="T1708">
            <v>806</v>
          </cell>
          <cell r="U1708" t="str">
            <v>Maschinenbau für die verarbeitende Industrie</v>
          </cell>
        </row>
        <row r="1709">
          <cell r="A1709">
            <v>6091</v>
          </cell>
          <cell r="B1709">
            <v>1090000</v>
          </cell>
          <cell r="D1709">
            <v>818021.25</v>
          </cell>
          <cell r="E1709">
            <v>760950</v>
          </cell>
          <cell r="F1709">
            <v>57071.25</v>
          </cell>
          <cell r="G1709">
            <v>100393535</v>
          </cell>
          <cell r="H1709" t="str">
            <v>TRUMPF Werkzeugmaschinen SE + Co. KG</v>
          </cell>
          <cell r="I1709">
            <v>504</v>
          </cell>
          <cell r="J1709" t="str">
            <v>Peru</v>
          </cell>
          <cell r="K1709">
            <v>350407849</v>
          </cell>
          <cell r="L1709" t="str">
            <v>Industrias Surco S.R.L.</v>
          </cell>
          <cell r="M1709">
            <v>44134</v>
          </cell>
          <cell r="N1709" t="str">
            <v>G</v>
          </cell>
          <cell r="O1709" t="str">
            <v>Lieferung einer Laser-Rohrschneidemaschine TruLaser Tube 700 0 Fiber</v>
          </cell>
          <cell r="P1709">
            <v>80108</v>
          </cell>
          <cell r="Q1709" t="str">
            <v>Eisen-/Stahl-, -rohre, -bleche etc.</v>
          </cell>
          <cell r="R1709">
            <v>8</v>
          </cell>
          <cell r="S1709" t="str">
            <v>Verarbeitende Industrie</v>
          </cell>
          <cell r="T1709">
            <v>801</v>
          </cell>
          <cell r="U1709" t="str">
            <v>Metallindustrie</v>
          </cell>
          <cell r="Y1709">
            <v>44663</v>
          </cell>
        </row>
        <row r="1710">
          <cell r="A1710">
            <v>13041</v>
          </cell>
          <cell r="B1710">
            <v>6600000</v>
          </cell>
          <cell r="D1710">
            <v>782800</v>
          </cell>
          <cell r="E1710">
            <v>760000</v>
          </cell>
          <cell r="F1710">
            <v>22800</v>
          </cell>
          <cell r="G1710">
            <v>100118945</v>
          </cell>
          <cell r="H1710" t="str">
            <v>KHS GmbH</v>
          </cell>
          <cell r="I1710">
            <v>302</v>
          </cell>
          <cell r="J1710" t="str">
            <v>Cameroon</v>
          </cell>
          <cell r="K1710">
            <v>15725</v>
          </cell>
          <cell r="L1710" t="str">
            <v>Gracedom Invest</v>
          </cell>
          <cell r="M1710">
            <v>44391</v>
          </cell>
          <cell r="N1710" t="str">
            <v>G</v>
          </cell>
          <cell r="O1710" t="str">
            <v>Lieferung, Montage und Inbetriebnahme einer Anlage zur Herst ellung und Abfüllungvon CO2-haltigen Erfrischungsgetränken f ür ein neues Werk in Douala,Kamerun.</v>
          </cell>
          <cell r="P1710">
            <v>70402</v>
          </cell>
          <cell r="Q1710" t="str">
            <v>Maschinen für das Ernährungsgewerbe</v>
          </cell>
          <cell r="R1710">
            <v>7</v>
          </cell>
          <cell r="S1710" t="str">
            <v>Agrarsektor und Nahrungsmittelindustrie</v>
          </cell>
          <cell r="T1710">
            <v>704</v>
          </cell>
          <cell r="U1710" t="str">
            <v>Maschinenbau Agrarsektor und Nahrungsmittelindustrie</v>
          </cell>
          <cell r="Y1710">
            <v>44681</v>
          </cell>
        </row>
        <row r="1711">
          <cell r="A1711">
            <v>122872900097</v>
          </cell>
          <cell r="B1711">
            <v>1880000</v>
          </cell>
          <cell r="D1711">
            <v>774927.98</v>
          </cell>
          <cell r="E1711">
            <v>759050</v>
          </cell>
          <cell r="F1711">
            <v>15877.979999999981</v>
          </cell>
          <cell r="G1711">
            <v>100344373</v>
          </cell>
          <cell r="H1711" t="str">
            <v>Reifenhäuser Blown Film GmbH &amp; Co. KG</v>
          </cell>
          <cell r="I1711">
            <v>520</v>
          </cell>
          <cell r="J1711" t="str">
            <v>Paraguay</v>
          </cell>
          <cell r="K1711">
            <v>352001465</v>
          </cell>
          <cell r="L1711" t="str">
            <v>Plastiflex S.A.</v>
          </cell>
          <cell r="M1711">
            <v>43020</v>
          </cell>
          <cell r="N1711" t="str">
            <v>G</v>
          </cell>
          <cell r="O1711" t="str">
            <v>Extrusionsanlage zur Herstellung von Barrierefolie fürLebens mittelverpackung einschl. Leistungen</v>
          </cell>
          <cell r="P1711">
            <v>80603</v>
          </cell>
          <cell r="Q1711" t="str">
            <v>Maschinen für Kunststoffindustrie</v>
          </cell>
          <cell r="R1711">
            <v>8</v>
          </cell>
          <cell r="S1711" t="str">
            <v>Verarbeitende Industrie</v>
          </cell>
          <cell r="T1711">
            <v>806</v>
          </cell>
          <cell r="U1711" t="str">
            <v>Maschinenbau für die verarbeitende Industrie</v>
          </cell>
          <cell r="Y1711">
            <v>43377</v>
          </cell>
        </row>
        <row r="1712">
          <cell r="A1712">
            <v>182709900984</v>
          </cell>
          <cell r="B1712">
            <v>7845793</v>
          </cell>
          <cell r="D1712">
            <v>792409.3</v>
          </cell>
          <cell r="E1712">
            <v>756449</v>
          </cell>
          <cell r="F1712">
            <v>35960.300000000047</v>
          </cell>
          <cell r="G1712">
            <v>100182709</v>
          </cell>
          <cell r="H1712" t="str">
            <v>Landesbank Baden-Württemberg</v>
          </cell>
          <cell r="I1712">
            <v>52</v>
          </cell>
          <cell r="J1712" t="str">
            <v>Turkey</v>
          </cell>
          <cell r="K1712">
            <v>305210007</v>
          </cell>
          <cell r="L1712" t="str">
            <v>Garanti Finansal Kiralama A.S.</v>
          </cell>
          <cell r="M1712">
            <v>42438</v>
          </cell>
          <cell r="N1712" t="str">
            <v>FKG isol.</v>
          </cell>
          <cell r="O1712" t="str">
            <v>Ausstattung eines Krankenhaus mit med. / nichtmed. Geräten*E xporteur: Acendis Handels GmbH, Hannover</v>
          </cell>
          <cell r="P1712">
            <v>80402</v>
          </cell>
          <cell r="Q1712" t="str">
            <v>Medizinische Geräte und Anlagen</v>
          </cell>
          <cell r="R1712">
            <v>8</v>
          </cell>
          <cell r="S1712" t="str">
            <v>Verarbeitende Industrie</v>
          </cell>
          <cell r="T1712">
            <v>804</v>
          </cell>
          <cell r="U1712" t="str">
            <v>Medizintechnik/Forschung</v>
          </cell>
        </row>
        <row r="1713">
          <cell r="A1713">
            <v>19578</v>
          </cell>
          <cell r="B1713">
            <v>4345000</v>
          </cell>
          <cell r="D1713">
            <v>754838.65</v>
          </cell>
          <cell r="E1713">
            <v>754838.65</v>
          </cell>
          <cell r="F1713">
            <v>0</v>
          </cell>
          <cell r="G1713">
            <v>100142672</v>
          </cell>
          <cell r="H1713" t="str">
            <v>SMS group GmbH</v>
          </cell>
          <cell r="I1713">
            <v>736</v>
          </cell>
          <cell r="J1713" t="str">
            <v>Taiwan</v>
          </cell>
          <cell r="K1713">
            <v>373601696</v>
          </cell>
          <cell r="L1713" t="str">
            <v>Walsin Lihwa Corp</v>
          </cell>
          <cell r="M1713">
            <v>44299</v>
          </cell>
          <cell r="N1713" t="str">
            <v>G + FG + G GG</v>
          </cell>
          <cell r="O1713" t="str">
            <v>Lieferungen und Leistungen für die Errichtung von 2 Ziehlini en</v>
          </cell>
          <cell r="P1713">
            <v>80601</v>
          </cell>
          <cell r="Q1713" t="str">
            <v>Maschinen für Metallerzeugnisse</v>
          </cell>
          <cell r="R1713">
            <v>8</v>
          </cell>
          <cell r="S1713" t="str">
            <v>Verarbeitende Industrie</v>
          </cell>
          <cell r="T1713">
            <v>806</v>
          </cell>
          <cell r="U1713" t="str">
            <v>Maschinenbau für die verarbeitende Industrie</v>
          </cell>
        </row>
        <row r="1714">
          <cell r="A1714">
            <v>600129900091</v>
          </cell>
          <cell r="B1714">
            <v>33365961</v>
          </cell>
          <cell r="D1714">
            <v>789577.02</v>
          </cell>
          <cell r="E1714">
            <v>753373.8</v>
          </cell>
          <cell r="F1714">
            <v>36203.219999999972</v>
          </cell>
          <cell r="G1714">
            <v>100600129</v>
          </cell>
          <cell r="H1714" t="str">
            <v>HSBC Bank plc</v>
          </cell>
          <cell r="I1714">
            <v>720</v>
          </cell>
          <cell r="J1714" t="str">
            <v>China</v>
          </cell>
          <cell r="K1714">
            <v>372000299</v>
          </cell>
          <cell r="L1714" t="str">
            <v>China Eastern Airlines Corporation Ltd.</v>
          </cell>
          <cell r="M1714">
            <v>41255</v>
          </cell>
          <cell r="N1714" t="str">
            <v>ABG Darlehen</v>
          </cell>
          <cell r="O1714" t="str">
            <v>1 Airbus A 320-200 Fz. mit CFM-Triebwerken (MSN 4877)</v>
          </cell>
          <cell r="P1714">
            <v>50621</v>
          </cell>
          <cell r="Q1714" t="str">
            <v>Airbusse</v>
          </cell>
          <cell r="R1714">
            <v>5</v>
          </cell>
          <cell r="S1714" t="str">
            <v>Transport / Infrastruktur</v>
          </cell>
          <cell r="T1714">
            <v>506</v>
          </cell>
          <cell r="U1714" t="str">
            <v>Flugzeuge</v>
          </cell>
        </row>
        <row r="1715">
          <cell r="A1715">
            <v>145945900006</v>
          </cell>
          <cell r="B1715">
            <v>2420100</v>
          </cell>
          <cell r="D1715">
            <v>752679.76</v>
          </cell>
          <cell r="E1715">
            <v>752679.76</v>
          </cell>
          <cell r="F1715">
            <v>0</v>
          </cell>
          <cell r="G1715">
            <v>100145945</v>
          </cell>
          <cell r="H1715" t="str">
            <v>TRILUX GmbH &amp; Co. KG</v>
          </cell>
          <cell r="I1715">
            <v>52</v>
          </cell>
          <cell r="J1715" t="str">
            <v>Turkey</v>
          </cell>
          <cell r="K1715">
            <v>305222119</v>
          </cell>
          <cell r="L1715" t="str">
            <v>Sisel Mühendislik Elektronik Sanayi ve Ticaret A.S.</v>
          </cell>
          <cell r="M1715">
            <v>43860</v>
          </cell>
          <cell r="N1715" t="str">
            <v>G</v>
          </cell>
          <cell r="O1715" t="str">
            <v>Technische Beleuchtung Applikation Industrie</v>
          </cell>
          <cell r="P1715">
            <v>80502</v>
          </cell>
          <cell r="Q1715" t="str">
            <v>Halbleiter und Elektronik</v>
          </cell>
          <cell r="R1715">
            <v>8</v>
          </cell>
          <cell r="S1715" t="str">
            <v>Verarbeitende Industrie</v>
          </cell>
          <cell r="T1715">
            <v>805</v>
          </cell>
          <cell r="U1715" t="str">
            <v>Elektrotechnik, EDV-Technik, Feinmechanik/Optik</v>
          </cell>
        </row>
        <row r="1716">
          <cell r="A1716">
            <v>352247900315</v>
          </cell>
          <cell r="B1716">
            <v>5812893</v>
          </cell>
          <cell r="D1716">
            <v>812169.5</v>
          </cell>
          <cell r="E1716">
            <v>752008.78</v>
          </cell>
          <cell r="F1716">
            <v>60160.719999999972</v>
          </cell>
          <cell r="G1716">
            <v>100352247</v>
          </cell>
          <cell r="H1716" t="str">
            <v>KfW IPEX-Bank GmbH</v>
          </cell>
          <cell r="I1716">
            <v>52</v>
          </cell>
          <cell r="J1716" t="str">
            <v>Turkey</v>
          </cell>
          <cell r="K1716">
            <v>305221119</v>
          </cell>
          <cell r="L1716" t="str">
            <v>Limak Cimento Sanayi ve Ticaret A.S.</v>
          </cell>
          <cell r="M1716">
            <v>41473</v>
          </cell>
          <cell r="N1716" t="str">
            <v>FKG</v>
          </cell>
          <cell r="O1716" t="str">
            <v>Lieferung/Montage einer Rohmehlmühle und einer Zementmühlefü r ein Zementwerk</v>
          </cell>
          <cell r="P1716">
            <v>10303</v>
          </cell>
          <cell r="Q1716" t="str">
            <v>Anlagen: Herst. von Zement und Kalk</v>
          </cell>
          <cell r="R1716">
            <v>1</v>
          </cell>
          <cell r="S1716" t="str">
            <v>Bergbau, inkl. Verarbeitung</v>
          </cell>
          <cell r="T1716">
            <v>103</v>
          </cell>
          <cell r="U1716" t="str">
            <v>Mineralverarbeitende Industrie</v>
          </cell>
        </row>
        <row r="1717">
          <cell r="A1717">
            <v>1002</v>
          </cell>
          <cell r="B1717">
            <v>2632690</v>
          </cell>
          <cell r="D1717">
            <v>779860.34000000008</v>
          </cell>
          <cell r="E1717">
            <v>750316.62</v>
          </cell>
          <cell r="F1717">
            <v>29543.720000000088</v>
          </cell>
          <cell r="G1717">
            <v>100149073</v>
          </cell>
          <cell r="H1717" t="str">
            <v>Windmöller &amp; Hölscher KG</v>
          </cell>
          <cell r="I1717">
            <v>412</v>
          </cell>
          <cell r="J1717" t="str">
            <v>Mexico</v>
          </cell>
          <cell r="K1717">
            <v>341205708</v>
          </cell>
          <cell r="L1717" t="str">
            <v>POLY RAFIA, S.A. DE C.V.</v>
          </cell>
          <cell r="M1717">
            <v>44067</v>
          </cell>
          <cell r="N1717" t="str">
            <v>G</v>
          </cell>
          <cell r="O1717" t="str">
            <v>Lieferung, Montage und Inbetriebnahme von einer Druckmaschin e</v>
          </cell>
          <cell r="P1717">
            <v>80605</v>
          </cell>
          <cell r="Q1717" t="str">
            <v>Verpackungsmaschinen</v>
          </cell>
          <cell r="R1717">
            <v>8</v>
          </cell>
          <cell r="S1717" t="str">
            <v>Verarbeitende Industrie</v>
          </cell>
          <cell r="T1717">
            <v>806</v>
          </cell>
          <cell r="U1717" t="str">
            <v>Maschinenbau für die verarbeitende Industrie</v>
          </cell>
          <cell r="Y1717">
            <v>44166</v>
          </cell>
        </row>
        <row r="1718">
          <cell r="A1718">
            <v>31587</v>
          </cell>
          <cell r="B1718">
            <v>872992</v>
          </cell>
          <cell r="D1718">
            <v>915081.49</v>
          </cell>
          <cell r="E1718">
            <v>750066.8</v>
          </cell>
          <cell r="F1718">
            <v>165014.68999999994</v>
          </cell>
          <cell r="G1718">
            <v>100101665</v>
          </cell>
          <cell r="H1718" t="str">
            <v>AKA Ausfuhrkredit-Gesellschaft mit beschränkter Haftung</v>
          </cell>
          <cell r="I1718">
            <v>85</v>
          </cell>
          <cell r="J1718" t="str">
            <v>Uzbekistan</v>
          </cell>
          <cell r="K1718">
            <v>18690</v>
          </cell>
          <cell r="L1718" t="str">
            <v>PJSCB Orient Finans</v>
          </cell>
          <cell r="M1718">
            <v>44868</v>
          </cell>
          <cell r="N1718" t="str">
            <v>FKG</v>
          </cell>
          <cell r="O1718" t="str">
            <v>Lieferung medizinischer Güter für eine private Augenklinik</v>
          </cell>
          <cell r="P1718">
            <v>50302</v>
          </cell>
          <cell r="Q1718" t="str">
            <v>Ausstattungen für Krankenhäuser</v>
          </cell>
          <cell r="R1718">
            <v>5</v>
          </cell>
          <cell r="S1718" t="str">
            <v>Transport / Infrastruktur</v>
          </cell>
          <cell r="T1718">
            <v>503</v>
          </cell>
          <cell r="U1718" t="str">
            <v>Krankenhäuser</v>
          </cell>
        </row>
        <row r="1719">
          <cell r="A1719">
            <v>521684900032</v>
          </cell>
          <cell r="B1719">
            <v>2350000</v>
          </cell>
          <cell r="D1719">
            <v>834239</v>
          </cell>
          <cell r="E1719">
            <v>749877.75</v>
          </cell>
          <cell r="F1719">
            <v>84361.25</v>
          </cell>
          <cell r="G1719">
            <v>100521684</v>
          </cell>
          <cell r="H1719" t="str">
            <v>Koenig &amp; Bauer Sheetfed AG &amp; Co. KG</v>
          </cell>
          <cell r="I1719">
            <v>632</v>
          </cell>
          <cell r="J1719" t="str">
            <v>Saudi Arabia</v>
          </cell>
          <cell r="K1719">
            <v>363207900</v>
          </cell>
          <cell r="L1719" t="str">
            <v>Al-Bayan Group Holding Company</v>
          </cell>
          <cell r="M1719">
            <v>43649</v>
          </cell>
          <cell r="N1719" t="str">
            <v>G/CCE</v>
          </cell>
          <cell r="O1719" t="str">
            <v>1 Bogenoffsetdruckmaschine einschl. Leistungen</v>
          </cell>
          <cell r="P1719">
            <v>60503</v>
          </cell>
          <cell r="Q1719" t="str">
            <v>Druckmaschinen</v>
          </cell>
          <cell r="R1719">
            <v>6</v>
          </cell>
          <cell r="S1719" t="str">
            <v>Papier-, Holz-, Leder- und Textilindustrie</v>
          </cell>
          <cell r="T1719">
            <v>605</v>
          </cell>
          <cell r="U1719" t="str">
            <v>Maschinenbau Papier-, Holz-, Leder- und Textilindustrie</v>
          </cell>
          <cell r="Y1719">
            <v>43921</v>
          </cell>
        </row>
        <row r="1720">
          <cell r="A1720">
            <v>18637</v>
          </cell>
          <cell r="B1720">
            <v>1325000</v>
          </cell>
          <cell r="D1720">
            <v>808872.99</v>
          </cell>
          <cell r="E1720">
            <v>748956.25</v>
          </cell>
          <cell r="F1720">
            <v>59916.739999999991</v>
          </cell>
          <cell r="G1720">
            <v>27529</v>
          </cell>
          <cell r="H1720" t="str">
            <v>Kistler Maschinen- und Anlagenbau GmbH</v>
          </cell>
          <cell r="I1720">
            <v>720</v>
          </cell>
          <cell r="J1720" t="str">
            <v>China</v>
          </cell>
          <cell r="K1720">
            <v>27472</v>
          </cell>
          <cell r="L1720" t="str">
            <v>Shangdong Hujiang Intelligent Assembly Co., Ltd.</v>
          </cell>
          <cell r="M1720">
            <v>44284</v>
          </cell>
          <cell r="N1720" t="str">
            <v>G + FG</v>
          </cell>
          <cell r="O1720" t="str">
            <v>Lieferung, Montage und Inbetriebnahme von zwei Trägerschweiß anlagen für denStahlbau</v>
          </cell>
          <cell r="P1720">
            <v>80601</v>
          </cell>
          <cell r="Q1720" t="str">
            <v>Maschinen für Metallerzeugnisse</v>
          </cell>
          <cell r="R1720">
            <v>8</v>
          </cell>
          <cell r="S1720" t="str">
            <v>Verarbeitende Industrie</v>
          </cell>
          <cell r="T1720">
            <v>806</v>
          </cell>
          <cell r="U1720" t="str">
            <v>Maschinenbau für die verarbeitende Industrie</v>
          </cell>
        </row>
        <row r="1721">
          <cell r="A1721">
            <v>601896900003</v>
          </cell>
          <cell r="B1721">
            <v>3831500</v>
          </cell>
          <cell r="D1721">
            <v>819105.84</v>
          </cell>
          <cell r="E1721">
            <v>744641.67999999993</v>
          </cell>
          <cell r="F1721">
            <v>74464.160000000033</v>
          </cell>
          <cell r="G1721">
            <v>100601896</v>
          </cell>
          <cell r="H1721" t="str">
            <v>UBS Switzerland AG</v>
          </cell>
          <cell r="I1721">
            <v>664</v>
          </cell>
          <cell r="J1721" t="str">
            <v>India</v>
          </cell>
          <cell r="K1721">
            <v>366407711</v>
          </cell>
          <cell r="L1721" t="str">
            <v>Jain Irrigation Systems Ltd. (CIN  L29120MH1986PLC042028)</v>
          </cell>
          <cell r="M1721">
            <v>43475</v>
          </cell>
          <cell r="N1721" t="str">
            <v>FKG</v>
          </cell>
          <cell r="O1721" t="str">
            <v>Extrusionsanlage zur Herstellung von PE-Rohren</v>
          </cell>
          <cell r="P1721">
            <v>80603</v>
          </cell>
          <cell r="Q1721" t="str">
            <v>Maschinen für Kunststoffindustrie</v>
          </cell>
          <cell r="R1721">
            <v>8</v>
          </cell>
          <cell r="S1721" t="str">
            <v>Verarbeitende Industrie</v>
          </cell>
          <cell r="T1721">
            <v>806</v>
          </cell>
          <cell r="U1721" t="str">
            <v>Maschinenbau für die verarbeitende Industrie</v>
          </cell>
        </row>
        <row r="1722">
          <cell r="A1722">
            <v>10380</v>
          </cell>
          <cell r="B1722">
            <v>1575878</v>
          </cell>
          <cell r="D1722">
            <v>773488.23</v>
          </cell>
          <cell r="E1722">
            <v>741012</v>
          </cell>
          <cell r="F1722">
            <v>32476.229999999981</v>
          </cell>
          <cell r="G1722">
            <v>100394402</v>
          </cell>
          <cell r="H1722" t="str">
            <v>Internationales Bankhaus Bodensee Aktiengesellschaft</v>
          </cell>
          <cell r="I1722">
            <v>412</v>
          </cell>
          <cell r="J1722" t="str">
            <v>Mexico</v>
          </cell>
          <cell r="K1722">
            <v>341213867</v>
          </cell>
          <cell r="L1722" t="str">
            <v>Empresas Bengon, S.A. de C.V.</v>
          </cell>
          <cell r="M1722">
            <v>44068</v>
          </cell>
          <cell r="N1722" t="str">
            <v>FKG</v>
          </cell>
          <cell r="O1722" t="str">
            <v>Lieferung und Montage einer Druckmaschine</v>
          </cell>
          <cell r="P1722">
            <v>60503</v>
          </cell>
          <cell r="Q1722" t="str">
            <v>Druckmaschinen</v>
          </cell>
          <cell r="R1722">
            <v>6</v>
          </cell>
          <cell r="S1722" t="str">
            <v>Papier-, Holz-, Leder- und Textilindustrie</v>
          </cell>
          <cell r="T1722">
            <v>605</v>
          </cell>
          <cell r="U1722" t="str">
            <v>Maschinenbau Papier-, Holz-, Leder- und Textilindustrie</v>
          </cell>
        </row>
        <row r="1723">
          <cell r="A1723">
            <v>9268</v>
          </cell>
          <cell r="B1723">
            <v>1829739</v>
          </cell>
          <cell r="D1723">
            <v>755748.53</v>
          </cell>
          <cell r="E1723">
            <v>738757.11</v>
          </cell>
          <cell r="F1723">
            <v>16991.420000000042</v>
          </cell>
          <cell r="G1723">
            <v>16418</v>
          </cell>
          <cell r="H1723" t="str">
            <v>Weber Maschinenbau GmbH Breidenbach</v>
          </cell>
          <cell r="I1723">
            <v>412</v>
          </cell>
          <cell r="J1723" t="str">
            <v>Mexico</v>
          </cell>
          <cell r="K1723">
            <v>19347</v>
          </cell>
          <cell r="L1723" t="str">
            <v>GRUPO BAFAR S.A.B. DE C.V.</v>
          </cell>
          <cell r="M1723">
            <v>44125</v>
          </cell>
          <cell r="N1723" t="str">
            <v>G</v>
          </cell>
          <cell r="O1723" t="str">
            <v>Lieferung und Montage von zwei neuen Weber Slicern sowie ein esgebrauchten und generalüberholten Weber Slicers</v>
          </cell>
          <cell r="P1723">
            <v>70402</v>
          </cell>
          <cell r="Q1723" t="str">
            <v>Maschinen für das Ernährungsgewerbe</v>
          </cell>
          <cell r="R1723">
            <v>7</v>
          </cell>
          <cell r="S1723" t="str">
            <v>Agrarsektor und Nahrungsmittelindustrie</v>
          </cell>
          <cell r="T1723">
            <v>704</v>
          </cell>
          <cell r="U1723" t="str">
            <v>Maschinenbau Agrarsektor und Nahrungsmittelindustrie</v>
          </cell>
          <cell r="Y1723">
            <v>44287</v>
          </cell>
        </row>
        <row r="1724">
          <cell r="A1724">
            <v>32111</v>
          </cell>
          <cell r="B1724">
            <v>1104069</v>
          </cell>
          <cell r="D1724">
            <v>737483.85</v>
          </cell>
          <cell r="E1724">
            <v>737483.85</v>
          </cell>
          <cell r="F1724">
            <v>0</v>
          </cell>
          <cell r="G1724">
            <v>100107897</v>
          </cell>
          <cell r="H1724" t="str">
            <v>DESMA Schuhmaschinen GmbH</v>
          </cell>
          <cell r="I1724">
            <v>412</v>
          </cell>
          <cell r="J1724" t="str">
            <v>Mexico</v>
          </cell>
          <cell r="K1724">
            <v>42343</v>
          </cell>
          <cell r="L1724" t="str">
            <v>Proveeduría Internacional de León, S.A. de C.V.</v>
          </cell>
          <cell r="M1724">
            <v>44832</v>
          </cell>
          <cell r="N1724" t="str">
            <v>G</v>
          </cell>
          <cell r="O1724" t="str">
            <v>Lieferung und Montage einer Anlage zur Herstellung von Schuh en inkl. Roboter</v>
          </cell>
          <cell r="P1724">
            <v>60505</v>
          </cell>
          <cell r="Q1724" t="str">
            <v>Textilmaschinen</v>
          </cell>
          <cell r="R1724">
            <v>6</v>
          </cell>
          <cell r="S1724" t="str">
            <v>Papier-, Holz-, Leder- und Textilindustrie</v>
          </cell>
          <cell r="T1724">
            <v>605</v>
          </cell>
          <cell r="U1724" t="str">
            <v>Maschinenbau Papier-, Holz-, Leder- und Textilindustrie</v>
          </cell>
          <cell r="V1724" t="str">
            <v>V99.01.01.</v>
          </cell>
          <cell r="W1724" t="str">
            <v>Keine der genannten bzw.nicht zutreffend</v>
          </cell>
        </row>
        <row r="1725">
          <cell r="A1725">
            <v>124176907078</v>
          </cell>
          <cell r="B1725">
            <v>5487948</v>
          </cell>
          <cell r="D1725">
            <v>771507.30999999994</v>
          </cell>
          <cell r="E1725">
            <v>736030.64</v>
          </cell>
          <cell r="F1725">
            <v>35476.669999999925</v>
          </cell>
          <cell r="G1725">
            <v>100124176</v>
          </cell>
          <cell r="H1725" t="str">
            <v>KfW</v>
          </cell>
          <cell r="I1725">
            <v>96</v>
          </cell>
          <cell r="J1725" t="str">
            <v>Kosovo</v>
          </cell>
          <cell r="K1725">
            <v>309609001</v>
          </cell>
          <cell r="L1725" t="str">
            <v>Ministry of Economy and Finance (MoEF)</v>
          </cell>
          <cell r="M1725">
            <v>41625</v>
          </cell>
          <cell r="N1725" t="str">
            <v>FKB</v>
          </cell>
          <cell r="O1725" t="str">
            <v>1x Schaltanlage</v>
          </cell>
          <cell r="P1725">
            <v>50201</v>
          </cell>
          <cell r="Q1725" t="str">
            <v>Netze,Transformatoren,Schaltanlagen</v>
          </cell>
          <cell r="R1725">
            <v>5</v>
          </cell>
          <cell r="S1725" t="str">
            <v>Transport / Infrastruktur</v>
          </cell>
          <cell r="T1725">
            <v>502</v>
          </cell>
          <cell r="U1725" t="str">
            <v>Energie Distribution</v>
          </cell>
        </row>
        <row r="1726">
          <cell r="A1726">
            <v>25894</v>
          </cell>
          <cell r="B1726">
            <v>1009001</v>
          </cell>
          <cell r="D1726">
            <v>815785.96</v>
          </cell>
          <cell r="E1726">
            <v>733290.75</v>
          </cell>
          <cell r="F1726">
            <v>82495.209999999963</v>
          </cell>
          <cell r="G1726">
            <v>100329681</v>
          </cell>
          <cell r="H1726" t="str">
            <v>Wirtgen International GmbH</v>
          </cell>
          <cell r="I1726">
            <v>644</v>
          </cell>
          <cell r="J1726" t="str">
            <v>Qatar</v>
          </cell>
          <cell r="K1726">
            <v>36089</v>
          </cell>
          <cell r="L1726" t="str">
            <v>Mokasco Express</v>
          </cell>
          <cell r="M1726">
            <v>44603</v>
          </cell>
          <cell r="N1726" t="str">
            <v>G/CCE</v>
          </cell>
          <cell r="O1726" t="str">
            <v>Lieferung von 8 Walzen und 2 Fertigern</v>
          </cell>
          <cell r="P1726">
            <v>51102</v>
          </cell>
          <cell r="Q1726" t="str">
            <v>Maschinen zum Baustoffmaschinen-Bau</v>
          </cell>
          <cell r="R1726">
            <v>5</v>
          </cell>
          <cell r="S1726" t="str">
            <v>Transport / Infrastruktur</v>
          </cell>
          <cell r="T1726">
            <v>511</v>
          </cell>
          <cell r="U1726" t="str">
            <v>Maschinenbau Infrastruktur</v>
          </cell>
        </row>
        <row r="1727">
          <cell r="A1727">
            <v>7538</v>
          </cell>
          <cell r="B1727">
            <v>1511520</v>
          </cell>
          <cell r="D1727">
            <v>772701.54</v>
          </cell>
          <cell r="E1727">
            <v>732331.44000000006</v>
          </cell>
          <cell r="F1727">
            <v>40370.099999999977</v>
          </cell>
          <cell r="G1727">
            <v>100114129</v>
          </cell>
          <cell r="H1727" t="str">
            <v>Garant Maschinenhandel GmbH</v>
          </cell>
          <cell r="I1727">
            <v>412</v>
          </cell>
          <cell r="J1727" t="str">
            <v>Mexico</v>
          </cell>
          <cell r="K1727">
            <v>17625</v>
          </cell>
          <cell r="L1727" t="str">
            <v>Vialcoma S.A. de C.V.</v>
          </cell>
          <cell r="M1727">
            <v>43971</v>
          </cell>
          <cell r="N1727" t="str">
            <v>G</v>
          </cell>
          <cell r="O1727" t="str">
            <v>Lieferung und Montage einer gebrauchten Blockbodenbeutelmasc hine, einer Flach- und Seitenfaltenbeutelmaschine, einer Ser vostanze sowie von zwei Flexovorsatzdruckwerken</v>
          </cell>
          <cell r="P1727">
            <v>80605</v>
          </cell>
          <cell r="Q1727" t="str">
            <v>Verpackungsmaschinen</v>
          </cell>
          <cell r="R1727">
            <v>8</v>
          </cell>
          <cell r="S1727" t="str">
            <v>Verarbeitende Industrie</v>
          </cell>
          <cell r="T1727">
            <v>806</v>
          </cell>
          <cell r="U1727" t="str">
            <v>Maschinenbau für die verarbeitende Industrie</v>
          </cell>
          <cell r="Y1727">
            <v>44136</v>
          </cell>
        </row>
        <row r="1728">
          <cell r="A1728">
            <v>163405900565</v>
          </cell>
          <cell r="B1728">
            <v>14400000</v>
          </cell>
          <cell r="D1728">
            <v>760316.13</v>
          </cell>
          <cell r="E1728">
            <v>731512.06</v>
          </cell>
          <cell r="F1728">
            <v>28804.069999999949</v>
          </cell>
          <cell r="G1728">
            <v>100163405</v>
          </cell>
          <cell r="H1728" t="str">
            <v>DZ BANK AG Deutsche Zentral-Genossenschaftsbank, Frankfurt am Main</v>
          </cell>
          <cell r="I1728">
            <v>81</v>
          </cell>
          <cell r="J1728" t="str">
            <v>Russia</v>
          </cell>
          <cell r="K1728">
            <v>308101070</v>
          </cell>
          <cell r="L1728" t="str">
            <v>Gazprombank</v>
          </cell>
          <cell r="M1728">
            <v>41732</v>
          </cell>
          <cell r="N1728" t="str">
            <v>FKG</v>
          </cell>
          <cell r="O1728" t="str">
            <v>Lieferung von 35 Kränen(bestehens aus 3 Krangruppen)einschl. Leistungen und Ersatzteile für ein Aluminiumwerk*Ausfuhrgene hmigungspflichtig, Ausfuhrgenehmigung liegt vor</v>
          </cell>
          <cell r="P1728">
            <v>80601</v>
          </cell>
          <cell r="Q1728" t="str">
            <v>Maschinen für Metallerzeugnisse</v>
          </cell>
          <cell r="R1728">
            <v>8</v>
          </cell>
          <cell r="S1728" t="str">
            <v>Verarbeitende Industrie</v>
          </cell>
          <cell r="T1728">
            <v>806</v>
          </cell>
          <cell r="U1728" t="str">
            <v>Maschinenbau für die verarbeitende Industrie</v>
          </cell>
        </row>
        <row r="1729">
          <cell r="A1729">
            <v>385896900014</v>
          </cell>
          <cell r="B1729">
            <v>2045000</v>
          </cell>
          <cell r="D1729">
            <v>767267.61</v>
          </cell>
          <cell r="E1729">
            <v>728493.09</v>
          </cell>
          <cell r="F1729">
            <v>38774.520000000019</v>
          </cell>
          <cell r="G1729">
            <v>100385896</v>
          </cell>
          <cell r="H1729" t="str">
            <v>Deutsche Leasing Finance GmbH</v>
          </cell>
          <cell r="I1729">
            <v>508</v>
          </cell>
          <cell r="J1729" t="str">
            <v>Brazil</v>
          </cell>
          <cell r="K1729">
            <v>350824838</v>
          </cell>
          <cell r="L1729" t="str">
            <v>Flexicotton Industria e Comercio de Produtos de Higiene Pessoal SA</v>
          </cell>
          <cell r="M1729">
            <v>43781</v>
          </cell>
          <cell r="N1729" t="str">
            <v>FKG</v>
          </cell>
          <cell r="O1729" t="str">
            <v>3 Maschinen für eine Produktionslinie zur Herstellung vonVli esrollen für die Weiterverarbeitung zu Baumwollpads</v>
          </cell>
          <cell r="P1729">
            <v>60505</v>
          </cell>
          <cell r="Q1729" t="str">
            <v>Textilmaschinen</v>
          </cell>
          <cell r="R1729">
            <v>6</v>
          </cell>
          <cell r="S1729" t="str">
            <v>Papier-, Holz-, Leder- und Textilindustrie</v>
          </cell>
          <cell r="T1729">
            <v>605</v>
          </cell>
          <cell r="U1729" t="str">
            <v>Maschinenbau Papier-, Holz-, Leder- und Textilindustrie</v>
          </cell>
        </row>
        <row r="1730">
          <cell r="A1730">
            <v>4017</v>
          </cell>
          <cell r="B1730">
            <v>1465520</v>
          </cell>
          <cell r="D1730">
            <v>753411.1</v>
          </cell>
          <cell r="E1730">
            <v>728231.49</v>
          </cell>
          <cell r="F1730">
            <v>25179.609999999986</v>
          </cell>
          <cell r="G1730">
            <v>100389889</v>
          </cell>
          <cell r="H1730" t="str">
            <v>Berliner Sparkasse - Niederlassung der Landesbank Berlin AG</v>
          </cell>
          <cell r="I1730">
            <v>436</v>
          </cell>
          <cell r="J1730" t="str">
            <v>Costa Rica</v>
          </cell>
          <cell r="K1730">
            <v>343607021</v>
          </cell>
          <cell r="L1730" t="str">
            <v>Proquinal Costa Rica S.A.</v>
          </cell>
          <cell r="M1730">
            <v>44221</v>
          </cell>
          <cell r="N1730" t="str">
            <v>FKG</v>
          </cell>
          <cell r="O1730" t="str">
            <v>2 Batteriespeichersysteme</v>
          </cell>
          <cell r="P1730">
            <v>40106</v>
          </cell>
          <cell r="Q1730" t="str">
            <v>Pumpspeicherkraftwerke</v>
          </cell>
          <cell r="R1730">
            <v>4</v>
          </cell>
          <cell r="S1730" t="str">
            <v>Energie</v>
          </cell>
          <cell r="T1730">
            <v>401</v>
          </cell>
          <cell r="U1730" t="str">
            <v>Erneuerbare Energien</v>
          </cell>
        </row>
        <row r="1731">
          <cell r="A1731">
            <v>31573</v>
          </cell>
          <cell r="B1731">
            <v>900000</v>
          </cell>
          <cell r="D1731">
            <v>828041.85</v>
          </cell>
          <cell r="E1731">
            <v>726750</v>
          </cell>
          <cell r="F1731">
            <v>101291.84999999998</v>
          </cell>
          <cell r="G1731">
            <v>100100833</v>
          </cell>
          <cell r="H1731" t="str">
            <v>HOSOKAWA ALPINE Aktiengesellschaft</v>
          </cell>
          <cell r="I1731">
            <v>664</v>
          </cell>
          <cell r="J1731" t="str">
            <v>India</v>
          </cell>
          <cell r="K1731">
            <v>366417028</v>
          </cell>
          <cell r="L1731" t="str">
            <v>Chiripal Poly Films Limited</v>
          </cell>
          <cell r="M1731">
            <v>44818</v>
          </cell>
          <cell r="N1731" t="str">
            <v>G</v>
          </cell>
          <cell r="O1731" t="str">
            <v>Lieferung sowie Montage- und Inbetriebnahme eines Schneid-, Förder- undFolienschnitzel-Aufbewahrungssystems für biaxial verstreckte Polyethylen-Folien(BOPET)</v>
          </cell>
          <cell r="P1731">
            <v>80603</v>
          </cell>
          <cell r="Q1731" t="str">
            <v>Maschinen für Kunststoffindustrie</v>
          </cell>
          <cell r="R1731">
            <v>8</v>
          </cell>
          <cell r="S1731" t="str">
            <v>Verarbeitende Industrie</v>
          </cell>
          <cell r="T1731">
            <v>806</v>
          </cell>
          <cell r="U1731" t="str">
            <v>Maschinenbau für die verarbeitende Industrie</v>
          </cell>
          <cell r="V1731" t="str">
            <v>V03.01.02.</v>
          </cell>
          <cell r="W1731" t="str">
            <v>Kunststoffindustrie</v>
          </cell>
        </row>
        <row r="1732">
          <cell r="A1732">
            <v>190697900596</v>
          </cell>
          <cell r="B1732">
            <v>7206000</v>
          </cell>
          <cell r="D1732">
            <v>764963.39999999991</v>
          </cell>
          <cell r="E1732">
            <v>725588.39999999991</v>
          </cell>
          <cell r="F1732">
            <v>39375</v>
          </cell>
          <cell r="G1732">
            <v>100190697</v>
          </cell>
          <cell r="H1732" t="str">
            <v>Landesbank Hessen-Thüringen Girozentrale</v>
          </cell>
          <cell r="I1732">
            <v>81</v>
          </cell>
          <cell r="J1732" t="str">
            <v>Russia</v>
          </cell>
          <cell r="K1732">
            <v>308101070</v>
          </cell>
          <cell r="L1732" t="str">
            <v>Gazprombank</v>
          </cell>
          <cell r="M1732">
            <v>41732</v>
          </cell>
          <cell r="N1732" t="str">
            <v>FKG</v>
          </cell>
          <cell r="O1732" t="str">
            <v>1 Rollenrichtmaschine für geschnittenes Aluminium-Blech</v>
          </cell>
          <cell r="P1732">
            <v>80601</v>
          </cell>
          <cell r="Q1732" t="str">
            <v>Maschinen für Metallerzeugnisse</v>
          </cell>
          <cell r="R1732">
            <v>8</v>
          </cell>
          <cell r="S1732" t="str">
            <v>Verarbeitende Industrie</v>
          </cell>
          <cell r="T1732">
            <v>806</v>
          </cell>
          <cell r="U1732" t="str">
            <v>Maschinenbau für die verarbeitende Industrie</v>
          </cell>
        </row>
        <row r="1733">
          <cell r="A1733">
            <v>32094</v>
          </cell>
          <cell r="B1733">
            <v>950000</v>
          </cell>
          <cell r="D1733">
            <v>882825.5</v>
          </cell>
          <cell r="E1733">
            <v>722000</v>
          </cell>
          <cell r="F1733">
            <v>160825.5</v>
          </cell>
          <cell r="G1733">
            <v>100232391</v>
          </cell>
          <cell r="H1733" t="str">
            <v>Erbatech GmbH</v>
          </cell>
          <cell r="I1733">
            <v>52</v>
          </cell>
          <cell r="J1733" t="str">
            <v>Turkey</v>
          </cell>
          <cell r="K1733">
            <v>305224856</v>
          </cell>
          <cell r="L1733" t="str">
            <v>Sadirlar Alliance Tekstil A.S.</v>
          </cell>
          <cell r="M1733">
            <v>44853</v>
          </cell>
          <cell r="N1733" t="str">
            <v>G</v>
          </cell>
          <cell r="O1733" t="str">
            <v>Lieferung von zwei Maschinen zum Färben und Imprägnieren von  Textilien undeiner Waschmaschine für Textilien</v>
          </cell>
          <cell r="P1733">
            <v>60505</v>
          </cell>
          <cell r="Q1733" t="str">
            <v>Textilmaschinen</v>
          </cell>
          <cell r="R1733">
            <v>6</v>
          </cell>
          <cell r="S1733" t="str">
            <v>Papier-, Holz-, Leder- und Textilindustrie</v>
          </cell>
          <cell r="T1733">
            <v>605</v>
          </cell>
          <cell r="U1733" t="str">
            <v>Maschinenbau Papier-, Holz-, Leder- und Textilindustrie</v>
          </cell>
          <cell r="V1733" t="str">
            <v>V03.01.05.</v>
          </cell>
          <cell r="W1733" t="str">
            <v>Leder- und Textilindustrie</v>
          </cell>
        </row>
        <row r="1734">
          <cell r="A1734">
            <v>19145</v>
          </cell>
          <cell r="B1734">
            <v>1700000</v>
          </cell>
          <cell r="D1734">
            <v>753775.46</v>
          </cell>
          <cell r="E1734">
            <v>722000</v>
          </cell>
          <cell r="F1734">
            <v>31775.459999999963</v>
          </cell>
          <cell r="G1734">
            <v>100522257</v>
          </cell>
          <cell r="H1734" t="str">
            <v>METEX Group GmbH</v>
          </cell>
          <cell r="I1734">
            <v>220</v>
          </cell>
          <cell r="J1734" t="str">
            <v>Egypt</v>
          </cell>
          <cell r="K1734">
            <v>322004104</v>
          </cell>
          <cell r="L1734" t="str">
            <v>Kama for Coating and Manufacturing Steel SAE (CR 50293)</v>
          </cell>
          <cell r="M1734">
            <v>44524</v>
          </cell>
          <cell r="N1734" t="str">
            <v>G</v>
          </cell>
          <cell r="O1734" t="str">
            <v>Walzenschleifmaschine</v>
          </cell>
          <cell r="P1734">
            <v>80601</v>
          </cell>
          <cell r="Q1734" t="str">
            <v>Maschinen für Metallerzeugnisse</v>
          </cell>
          <cell r="R1734">
            <v>8</v>
          </cell>
          <cell r="S1734" t="str">
            <v>Verarbeitende Industrie</v>
          </cell>
          <cell r="T1734">
            <v>806</v>
          </cell>
          <cell r="U1734" t="str">
            <v>Maschinenbau für die verarbeitende Industrie</v>
          </cell>
        </row>
        <row r="1735">
          <cell r="A1735">
            <v>6685</v>
          </cell>
          <cell r="B1735">
            <v>1443692</v>
          </cell>
          <cell r="D1735">
            <v>770291.37</v>
          </cell>
          <cell r="E1735">
            <v>721868.17</v>
          </cell>
          <cell r="F1735">
            <v>48423.199999999953</v>
          </cell>
          <cell r="G1735">
            <v>100389889</v>
          </cell>
          <cell r="H1735" t="str">
            <v>Berliner Sparkasse - Niederlassung der Landesbank Berlin AG</v>
          </cell>
          <cell r="I1735">
            <v>85</v>
          </cell>
          <cell r="J1735" t="str">
            <v>Uzbekistan</v>
          </cell>
          <cell r="K1735">
            <v>308500700</v>
          </cell>
          <cell r="L1735" t="str">
            <v>JSCB Agrobank</v>
          </cell>
          <cell r="M1735">
            <v>44200</v>
          </cell>
          <cell r="N1735" t="str">
            <v>FKG</v>
          </cell>
          <cell r="O1735" t="str">
            <v>Lieferung von 612 Zuchtfärsen</v>
          </cell>
          <cell r="P1735">
            <v>70301</v>
          </cell>
          <cell r="Q1735" t="str">
            <v>Tiere</v>
          </cell>
          <cell r="R1735">
            <v>7</v>
          </cell>
          <cell r="S1735" t="str">
            <v>Agrarsektor und Nahrungsmittelindustrie</v>
          </cell>
          <cell r="T1735">
            <v>703</v>
          </cell>
          <cell r="U1735" t="str">
            <v>Waren pflanzlichen und tierischen Ursprungs</v>
          </cell>
        </row>
        <row r="1736">
          <cell r="A1736">
            <v>142672900951</v>
          </cell>
          <cell r="B1736">
            <v>15773061</v>
          </cell>
          <cell r="D1736">
            <v>715575.72</v>
          </cell>
          <cell r="E1736">
            <v>715575.72</v>
          </cell>
          <cell r="F1736">
            <v>0</v>
          </cell>
          <cell r="G1736">
            <v>100142672</v>
          </cell>
          <cell r="H1736" t="str">
            <v>SMS group GmbH</v>
          </cell>
          <cell r="I1736">
            <v>736</v>
          </cell>
          <cell r="J1736" t="str">
            <v>Taiwan</v>
          </cell>
          <cell r="K1736">
            <v>373600579</v>
          </cell>
          <cell r="L1736" t="str">
            <v>China Steel Corporation</v>
          </cell>
          <cell r="M1736">
            <v>43637</v>
          </cell>
          <cell r="N1736" t="str">
            <v>FG + G + G GG</v>
          </cell>
          <cell r="O1736" t="str">
            <v>Engineering, Lieferung, Montage- und Inbetriebnahme für denU mbau von 3 BOF-Konvertern</v>
          </cell>
          <cell r="P1736">
            <v>80101</v>
          </cell>
          <cell r="Q1736" t="str">
            <v>Stahl- und Hüttenwerke</v>
          </cell>
          <cell r="R1736">
            <v>8</v>
          </cell>
          <cell r="S1736" t="str">
            <v>Verarbeitende Industrie</v>
          </cell>
          <cell r="T1736">
            <v>801</v>
          </cell>
          <cell r="U1736" t="str">
            <v>Metallindustrie</v>
          </cell>
        </row>
        <row r="1737">
          <cell r="A1737">
            <v>149073900374</v>
          </cell>
          <cell r="B1737">
            <v>1260250</v>
          </cell>
          <cell r="D1737">
            <v>742577.31</v>
          </cell>
          <cell r="E1737">
            <v>712356.33000000007</v>
          </cell>
          <cell r="F1737">
            <v>30220.979999999981</v>
          </cell>
          <cell r="G1737">
            <v>100149073</v>
          </cell>
          <cell r="H1737" t="str">
            <v>Windmöller &amp; Hölscher KG</v>
          </cell>
          <cell r="I1737">
            <v>302</v>
          </cell>
          <cell r="J1737" t="str">
            <v>Cameroon</v>
          </cell>
          <cell r="K1737">
            <v>330201810</v>
          </cell>
          <cell r="L1737" t="str">
            <v>Multiprint Serigraphie SA (ID M-079400001399-K)</v>
          </cell>
          <cell r="M1737">
            <v>43941</v>
          </cell>
          <cell r="N1737" t="str">
            <v>G</v>
          </cell>
          <cell r="O1737" t="str">
            <v>Lieferung, Montage und Inbetriebnahme einer Blasfolien-/Extr usionsmaschine.</v>
          </cell>
          <cell r="P1737">
            <v>80605</v>
          </cell>
          <cell r="Q1737" t="str">
            <v>Verpackungsmaschinen</v>
          </cell>
          <cell r="R1737">
            <v>8</v>
          </cell>
          <cell r="S1737" t="str">
            <v>Verarbeitende Industrie</v>
          </cell>
          <cell r="T1737">
            <v>806</v>
          </cell>
          <cell r="U1737" t="str">
            <v>Maschinenbau für die verarbeitende Industrie</v>
          </cell>
          <cell r="Y1737">
            <v>44247</v>
          </cell>
        </row>
        <row r="1738">
          <cell r="A1738">
            <v>313468900165</v>
          </cell>
          <cell r="B1738">
            <v>9204982</v>
          </cell>
          <cell r="D1738">
            <v>751942.62</v>
          </cell>
          <cell r="E1738">
            <v>708755.53</v>
          </cell>
          <cell r="F1738">
            <v>43187.089999999967</v>
          </cell>
          <cell r="G1738">
            <v>100313468</v>
          </cell>
          <cell r="H1738" t="str">
            <v>Export Credits Guarantee Department (ECGD)</v>
          </cell>
          <cell r="I1738">
            <v>512</v>
          </cell>
          <cell r="J1738" t="str">
            <v>Chile</v>
          </cell>
          <cell r="K1738">
            <v>351206764</v>
          </cell>
          <cell r="L1738" t="str">
            <v>LATAM Airlines Group S.A.</v>
          </cell>
          <cell r="M1738">
            <v>41018</v>
          </cell>
          <cell r="N1738" t="str">
            <v>ABG Darlehen</v>
          </cell>
          <cell r="O1738" t="str">
            <v>1 Airbus A319-100 Fz. mit CFM-Triebwerken (MSN 4871)</v>
          </cell>
          <cell r="P1738">
            <v>50621</v>
          </cell>
          <cell r="Q1738" t="str">
            <v>Airbusse</v>
          </cell>
          <cell r="R1738">
            <v>5</v>
          </cell>
          <cell r="S1738" t="str">
            <v>Transport / Infrastruktur</v>
          </cell>
          <cell r="T1738">
            <v>506</v>
          </cell>
          <cell r="U1738" t="str">
            <v>Flugzeuge</v>
          </cell>
        </row>
        <row r="1739">
          <cell r="A1739">
            <v>120115900193</v>
          </cell>
          <cell r="B1739">
            <v>3500000</v>
          </cell>
          <cell r="D1739">
            <v>727759.35999999999</v>
          </cell>
          <cell r="E1739">
            <v>706562.52</v>
          </cell>
          <cell r="F1739">
            <v>21196.839999999967</v>
          </cell>
          <cell r="G1739">
            <v>100120115</v>
          </cell>
          <cell r="H1739" t="str">
            <v>ILLIG Maschinenbau GmbH &amp; Co. KG</v>
          </cell>
          <cell r="I1739">
            <v>655</v>
          </cell>
          <cell r="J1739" t="str">
            <v>Umm Al Quwain</v>
          </cell>
          <cell r="K1739">
            <v>365500031</v>
          </cell>
          <cell r="L1739" t="str">
            <v>Hotpack Packaging Industries LLC (Reg. No.: 6765)</v>
          </cell>
          <cell r="M1739">
            <v>43209</v>
          </cell>
          <cell r="N1739" t="str">
            <v>G</v>
          </cell>
          <cell r="O1739" t="str">
            <v>4 Thermoformlinien-Systeme</v>
          </cell>
          <cell r="P1739">
            <v>80605</v>
          </cell>
          <cell r="Q1739" t="str">
            <v>Verpackungsmaschinen</v>
          </cell>
          <cell r="R1739">
            <v>8</v>
          </cell>
          <cell r="S1739" t="str">
            <v>Verarbeitende Industrie</v>
          </cell>
          <cell r="T1739">
            <v>806</v>
          </cell>
          <cell r="U1739" t="str">
            <v>Maschinenbau für die verarbeitende Industrie</v>
          </cell>
        </row>
        <row r="1740">
          <cell r="A1740">
            <v>16131</v>
          </cell>
          <cell r="B1740">
            <v>1101539</v>
          </cell>
          <cell r="D1740">
            <v>815848.57000000007</v>
          </cell>
          <cell r="E1740">
            <v>706362.48</v>
          </cell>
          <cell r="F1740">
            <v>109486.09000000008</v>
          </cell>
          <cell r="G1740">
            <v>100385571</v>
          </cell>
          <cell r="H1740" t="str">
            <v>Gneuss Kunststofftechnik GmbH</v>
          </cell>
          <cell r="I1740">
            <v>504</v>
          </cell>
          <cell r="J1740" t="str">
            <v>Peru</v>
          </cell>
          <cell r="K1740">
            <v>26576</v>
          </cell>
          <cell r="L1740" t="str">
            <v>Polimeros Y Plasticos Andina S.A.C.</v>
          </cell>
          <cell r="M1740">
            <v>44309</v>
          </cell>
          <cell r="N1740" t="str">
            <v>G</v>
          </cell>
          <cell r="O1740" t="str">
            <v>Lieferung sowie Montage- und Inbetriebnahmeüberwachung einer  Extrusionsanlage und Filter sowie weitere Ersatzteile</v>
          </cell>
          <cell r="P1740">
            <v>80603</v>
          </cell>
          <cell r="Q1740" t="str">
            <v>Maschinen für Kunststoffindustrie</v>
          </cell>
          <cell r="R1740">
            <v>8</v>
          </cell>
          <cell r="S1740" t="str">
            <v>Verarbeitende Industrie</v>
          </cell>
          <cell r="T1740">
            <v>806</v>
          </cell>
          <cell r="U1740" t="str">
            <v>Maschinenbau für die verarbeitende Industrie</v>
          </cell>
        </row>
        <row r="1741">
          <cell r="A1741">
            <v>394402900004</v>
          </cell>
          <cell r="B1741">
            <v>2486200</v>
          </cell>
          <cell r="D1741">
            <v>717446.26</v>
          </cell>
          <cell r="E1741">
            <v>705375</v>
          </cell>
          <cell r="F1741">
            <v>12071.260000000009</v>
          </cell>
          <cell r="G1741">
            <v>100394402</v>
          </cell>
          <cell r="H1741" t="str">
            <v>Internationales Bankhaus Bodensee Aktiengesellschaft</v>
          </cell>
          <cell r="I1741">
            <v>500</v>
          </cell>
          <cell r="J1741" t="str">
            <v>Ecuador</v>
          </cell>
          <cell r="K1741">
            <v>350003440</v>
          </cell>
          <cell r="L1741" t="str">
            <v>Poligrafica C.A.</v>
          </cell>
          <cell r="M1741">
            <v>43628</v>
          </cell>
          <cell r="N1741" t="str">
            <v>FKG</v>
          </cell>
          <cell r="O1741" t="str">
            <v>1 Druckmaschine</v>
          </cell>
          <cell r="P1741">
            <v>60503</v>
          </cell>
          <cell r="Q1741" t="str">
            <v>Druckmaschinen</v>
          </cell>
          <cell r="R1741">
            <v>6</v>
          </cell>
          <cell r="S1741" t="str">
            <v>Papier-, Holz-, Leder- und Textilindustrie</v>
          </cell>
          <cell r="T1741">
            <v>605</v>
          </cell>
          <cell r="U1741" t="str">
            <v>Maschinenbau Papier-, Holz-, Leder- und Textilindustrie</v>
          </cell>
        </row>
        <row r="1742">
          <cell r="A1742">
            <v>601806900003</v>
          </cell>
          <cell r="B1742">
            <v>23925889</v>
          </cell>
          <cell r="D1742">
            <v>715687.28000000014</v>
          </cell>
          <cell r="E1742">
            <v>703402.2300000001</v>
          </cell>
          <cell r="F1742">
            <v>12285.050000000047</v>
          </cell>
          <cell r="G1742">
            <v>28364</v>
          </cell>
          <cell r="H1742" t="str">
            <v>Deutsche Pfandbriefbank AG</v>
          </cell>
          <cell r="I1742">
            <v>651</v>
          </cell>
          <cell r="J1742" t="str">
            <v>Sharjah</v>
          </cell>
          <cell r="K1742">
            <v>365100915</v>
          </cell>
          <cell r="L1742" t="str">
            <v>Air Arabia PJSC Sharja Freight Center (Cargo) near Sharjah International</v>
          </cell>
          <cell r="M1742">
            <v>41033</v>
          </cell>
          <cell r="N1742" t="str">
            <v>ABG Darlehen</v>
          </cell>
          <cell r="O1742" t="str">
            <v>1 Airbus A 320-200 Fz. mit CFM-Triebwerken (MSN 4890)</v>
          </cell>
          <cell r="P1742">
            <v>50621</v>
          </cell>
          <cell r="Q1742" t="str">
            <v>Airbusse</v>
          </cell>
          <cell r="R1742">
            <v>5</v>
          </cell>
          <cell r="S1742" t="str">
            <v>Transport / Infrastruktur</v>
          </cell>
          <cell r="T1742">
            <v>506</v>
          </cell>
          <cell r="U1742" t="str">
            <v>Flugzeuge</v>
          </cell>
        </row>
        <row r="1743">
          <cell r="A1743">
            <v>170908901565</v>
          </cell>
          <cell r="B1743">
            <v>2802700</v>
          </cell>
          <cell r="D1743">
            <v>746667.03</v>
          </cell>
          <cell r="E1743">
            <v>701754.74</v>
          </cell>
          <cell r="F1743">
            <v>44912.290000000037</v>
          </cell>
          <cell r="G1743">
            <v>100170908</v>
          </cell>
          <cell r="H1743" t="str">
            <v>COMMERZBANK Aktiengesellschaft</v>
          </cell>
          <cell r="I1743">
            <v>81</v>
          </cell>
          <cell r="J1743" t="str">
            <v>Russia</v>
          </cell>
          <cell r="K1743">
            <v>308116500</v>
          </cell>
          <cell r="L1743" t="str">
            <v>International Limited Liability Company SUEK Ltd.</v>
          </cell>
          <cell r="M1743">
            <v>44105</v>
          </cell>
          <cell r="N1743" t="str">
            <v>FKG isol.</v>
          </cell>
          <cell r="O1743" t="str">
            <v>Walzenlader</v>
          </cell>
          <cell r="P1743">
            <v>10101</v>
          </cell>
          <cell r="Q1743" t="str">
            <v>Anlagen: Abbau von Kohle</v>
          </cell>
          <cell r="R1743">
            <v>1</v>
          </cell>
          <cell r="S1743" t="str">
            <v>Bergbau, inkl. Verarbeitung</v>
          </cell>
          <cell r="T1743">
            <v>101</v>
          </cell>
          <cell r="U1743" t="str">
            <v>Bergbau untertage</v>
          </cell>
        </row>
        <row r="1744">
          <cell r="A1744">
            <v>170908901287</v>
          </cell>
          <cell r="B1744">
            <v>8445165</v>
          </cell>
          <cell r="D1744">
            <v>721439.49</v>
          </cell>
          <cell r="E1744">
            <v>693851.49</v>
          </cell>
          <cell r="F1744">
            <v>27588</v>
          </cell>
          <cell r="G1744">
            <v>100170908</v>
          </cell>
          <cell r="H1744" t="str">
            <v>COMMERZBANK Aktiengesellschaft</v>
          </cell>
          <cell r="I1744">
            <v>85</v>
          </cell>
          <cell r="J1744" t="str">
            <v>Uzbekistan</v>
          </cell>
          <cell r="K1744">
            <v>308500220</v>
          </cell>
          <cell r="L1744" t="str">
            <v>JSC Mortgage Bank Ipoteka</v>
          </cell>
          <cell r="M1744">
            <v>42948</v>
          </cell>
          <cell r="N1744" t="str">
            <v>FKG</v>
          </cell>
          <cell r="O1744" t="str">
            <v>Technische Ausrüstung für eine Glasfabrik</v>
          </cell>
          <cell r="P1744">
            <v>10301</v>
          </cell>
          <cell r="Q1744" t="str">
            <v>Anlagen: Herstellung von Glas</v>
          </cell>
          <cell r="R1744">
            <v>1</v>
          </cell>
          <cell r="S1744" t="str">
            <v>Bergbau, inkl. Verarbeitung</v>
          </cell>
          <cell r="T1744">
            <v>103</v>
          </cell>
          <cell r="U1744" t="str">
            <v>Mineralverarbeitende Industrie</v>
          </cell>
        </row>
        <row r="1745">
          <cell r="A1745">
            <v>24129</v>
          </cell>
          <cell r="B1745">
            <v>1158000</v>
          </cell>
          <cell r="D1745">
            <v>763321.48</v>
          </cell>
          <cell r="E1745">
            <v>693063</v>
          </cell>
          <cell r="F1745">
            <v>70258.479999999981</v>
          </cell>
          <cell r="G1745">
            <v>100388776</v>
          </cell>
          <cell r="H1745" t="str">
            <v>Glaston Germany GmbH</v>
          </cell>
          <cell r="I1745">
            <v>720</v>
          </cell>
          <cell r="J1745" t="str">
            <v>China</v>
          </cell>
          <cell r="K1745">
            <v>34346</v>
          </cell>
          <cell r="L1745" t="str">
            <v>Jiangsu Boyu Glass Products Co., Ltd.</v>
          </cell>
          <cell r="M1745">
            <v>44649</v>
          </cell>
          <cell r="N1745" t="str">
            <v>G</v>
          </cell>
          <cell r="O1745" t="str">
            <v>Anlage zur Isolierglas-Produktion inkl. Leistungen</v>
          </cell>
          <cell r="P1745">
            <v>80607</v>
          </cell>
          <cell r="Q1745" t="str">
            <v>Maschinen für versch. Waren</v>
          </cell>
          <cell r="R1745">
            <v>8</v>
          </cell>
          <cell r="S1745" t="str">
            <v>Verarbeitende Industrie</v>
          </cell>
          <cell r="T1745">
            <v>806</v>
          </cell>
          <cell r="U1745" t="str">
            <v>Maschinenbau für die verarbeitende Industrie</v>
          </cell>
          <cell r="Y1745">
            <v>44804</v>
          </cell>
        </row>
        <row r="1746">
          <cell r="A1746">
            <v>19282</v>
          </cell>
          <cell r="B1746">
            <v>1345000</v>
          </cell>
          <cell r="D1746">
            <v>758534.3</v>
          </cell>
          <cell r="E1746">
            <v>691600</v>
          </cell>
          <cell r="F1746">
            <v>66934.300000000047</v>
          </cell>
          <cell r="G1746">
            <v>100116965</v>
          </cell>
          <cell r="H1746" t="str">
            <v>Haver &amp; Boecker OHG</v>
          </cell>
          <cell r="I1746">
            <v>720</v>
          </cell>
          <cell r="J1746" t="str">
            <v>China</v>
          </cell>
          <cell r="K1746">
            <v>29689</v>
          </cell>
          <cell r="L1746" t="str">
            <v>Loucheng Enviromental Protection (Suzhou) Co., Ltd</v>
          </cell>
          <cell r="M1746">
            <v>44315</v>
          </cell>
          <cell r="N1746" t="str">
            <v>G</v>
          </cell>
          <cell r="O1746" t="str">
            <v>Lieferung von 2 ADAMS Maschinen zur Verpackung von Mörtel</v>
          </cell>
          <cell r="P1746">
            <v>80605</v>
          </cell>
          <cell r="Q1746" t="str">
            <v>Verpackungsmaschinen</v>
          </cell>
          <cell r="R1746">
            <v>8</v>
          </cell>
          <cell r="S1746" t="str">
            <v>Verarbeitende Industrie</v>
          </cell>
          <cell r="T1746">
            <v>806</v>
          </cell>
          <cell r="U1746" t="str">
            <v>Maschinenbau für die verarbeitende Industrie</v>
          </cell>
          <cell r="Y1746">
            <v>44439</v>
          </cell>
        </row>
        <row r="1747">
          <cell r="A1747">
            <v>2603</v>
          </cell>
          <cell r="B1747">
            <v>1612500</v>
          </cell>
          <cell r="D1747">
            <v>699227.16999999993</v>
          </cell>
          <cell r="E1747">
            <v>689163.03999999992</v>
          </cell>
          <cell r="F1747">
            <v>10064.130000000005</v>
          </cell>
          <cell r="G1747">
            <v>100601896</v>
          </cell>
          <cell r="H1747" t="str">
            <v>UBS Switzerland AG</v>
          </cell>
          <cell r="I1747">
            <v>52</v>
          </cell>
          <cell r="J1747" t="str">
            <v>Turkey</v>
          </cell>
          <cell r="K1747">
            <v>305210242</v>
          </cell>
          <cell r="L1747" t="str">
            <v>QNB Finans Finansal Kiralama A.S. (QNB Finans Leasing)</v>
          </cell>
          <cell r="M1747">
            <v>43980</v>
          </cell>
          <cell r="N1747" t="str">
            <v>FKG isol.</v>
          </cell>
          <cell r="O1747" t="str">
            <v>SaurerSpinning-Trützschler Textilmaschinen</v>
          </cell>
          <cell r="P1747">
            <v>60505</v>
          </cell>
          <cell r="Q1747" t="str">
            <v>Textilmaschinen</v>
          </cell>
          <cell r="R1747">
            <v>6</v>
          </cell>
          <cell r="S1747" t="str">
            <v>Papier-, Holz-, Leder- und Textilindustrie</v>
          </cell>
          <cell r="T1747">
            <v>605</v>
          </cell>
          <cell r="U1747" t="str">
            <v>Maschinenbau Papier-, Holz-, Leder- und Textilindustrie</v>
          </cell>
          <cell r="Y1747">
            <v>43922</v>
          </cell>
        </row>
        <row r="1748">
          <cell r="A1748">
            <v>170908901561</v>
          </cell>
          <cell r="B1748">
            <v>2006000</v>
          </cell>
          <cell r="D1748">
            <v>756353.8</v>
          </cell>
          <cell r="E1748">
            <v>687594.3600000001</v>
          </cell>
          <cell r="F1748">
            <v>68759.439999999944</v>
          </cell>
          <cell r="G1748">
            <v>100170908</v>
          </cell>
          <cell r="H1748" t="str">
            <v>COMMERZBANK Aktiengesellschaft</v>
          </cell>
          <cell r="I1748">
            <v>85</v>
          </cell>
          <cell r="J1748" t="str">
            <v>Uzbekistan</v>
          </cell>
          <cell r="K1748">
            <v>308500345</v>
          </cell>
          <cell r="L1748" t="str">
            <v>Qishloq Qurilish Bank Ochiq aksiyadorlik tijorat Bank</v>
          </cell>
          <cell r="M1748">
            <v>43867</v>
          </cell>
          <cell r="N1748" t="str">
            <v>FKG</v>
          </cell>
          <cell r="O1748" t="str">
            <v>Lieferung von Baumaschinen</v>
          </cell>
          <cell r="P1748">
            <v>51101</v>
          </cell>
          <cell r="Q1748" t="str">
            <v>Bau- und Baustoffmaschinen</v>
          </cell>
          <cell r="R1748">
            <v>5</v>
          </cell>
          <cell r="S1748" t="str">
            <v>Transport / Infrastruktur</v>
          </cell>
          <cell r="T1748">
            <v>511</v>
          </cell>
          <cell r="U1748" t="str">
            <v>Maschinenbau Infrastruktur</v>
          </cell>
        </row>
        <row r="1749">
          <cell r="A1749">
            <v>170908901308</v>
          </cell>
          <cell r="B1749">
            <v>3355000</v>
          </cell>
          <cell r="D1749">
            <v>735359.46</v>
          </cell>
          <cell r="E1749">
            <v>680888.39</v>
          </cell>
          <cell r="F1749">
            <v>54471.069999999949</v>
          </cell>
          <cell r="G1749">
            <v>100170908</v>
          </cell>
          <cell r="H1749" t="str">
            <v>COMMERZBANK Aktiengesellschaft</v>
          </cell>
          <cell r="I1749">
            <v>81</v>
          </cell>
          <cell r="J1749" t="str">
            <v>Russia</v>
          </cell>
          <cell r="K1749">
            <v>308116500</v>
          </cell>
          <cell r="L1749" t="str">
            <v>International Limited Liability Company SUEK Ltd.</v>
          </cell>
          <cell r="M1749">
            <v>43053</v>
          </cell>
          <cell r="N1749" t="str">
            <v>FKG isol.</v>
          </cell>
          <cell r="O1749" t="str">
            <v>Walzenlader mit Zusatzausrüstung inkl. Montage &amp; Inbetrieb-n ahme*Exporteur: Eickhoff Bergbautechnik GmbH, Bochum</v>
          </cell>
          <cell r="P1749">
            <v>10101</v>
          </cell>
          <cell r="Q1749" t="str">
            <v>Anlagen: Abbau von Kohle</v>
          </cell>
          <cell r="R1749">
            <v>1</v>
          </cell>
          <cell r="S1749" t="str">
            <v>Bergbau, inkl. Verarbeitung</v>
          </cell>
          <cell r="T1749">
            <v>101</v>
          </cell>
          <cell r="U1749" t="str">
            <v>Bergbau untertage</v>
          </cell>
        </row>
        <row r="1750">
          <cell r="A1750">
            <v>182709901048</v>
          </cell>
          <cell r="B1750">
            <v>5001595</v>
          </cell>
          <cell r="D1750">
            <v>720519.57</v>
          </cell>
          <cell r="E1750">
            <v>679735.44</v>
          </cell>
          <cell r="F1750">
            <v>40784.130000000005</v>
          </cell>
          <cell r="G1750">
            <v>100182709</v>
          </cell>
          <cell r="H1750" t="str">
            <v>Landesbank Baden-Württemberg</v>
          </cell>
          <cell r="I1750">
            <v>81</v>
          </cell>
          <cell r="J1750" t="str">
            <v>Russia</v>
          </cell>
          <cell r="K1750">
            <v>308116500</v>
          </cell>
          <cell r="L1750" t="str">
            <v>International Limited Liability Company SUEK Ltd.</v>
          </cell>
          <cell r="M1750">
            <v>42836</v>
          </cell>
          <cell r="N1750" t="str">
            <v>FKG</v>
          </cell>
          <cell r="O1750" t="str">
            <v>Chemisch-physikalische Abwasseraufbereitungsanlage</v>
          </cell>
          <cell r="P1750">
            <v>50105</v>
          </cell>
          <cell r="Q1750" t="str">
            <v>Kläranlagen</v>
          </cell>
          <cell r="R1750">
            <v>5</v>
          </cell>
          <cell r="S1750" t="str">
            <v>Transport / Infrastruktur</v>
          </cell>
          <cell r="T1750">
            <v>501</v>
          </cell>
          <cell r="U1750" t="str">
            <v>Entsorgung - Abfallbeseitigung und Abwasser</v>
          </cell>
        </row>
        <row r="1751">
          <cell r="A1751">
            <v>1707</v>
          </cell>
          <cell r="B1751">
            <v>1784940</v>
          </cell>
          <cell r="D1751">
            <v>717663.69</v>
          </cell>
          <cell r="E1751">
            <v>678277.2</v>
          </cell>
          <cell r="F1751">
            <v>39386.489999999991</v>
          </cell>
          <cell r="G1751">
            <v>100149073</v>
          </cell>
          <cell r="H1751" t="str">
            <v>Windmöller &amp; Hölscher KG</v>
          </cell>
          <cell r="I1751">
            <v>720</v>
          </cell>
          <cell r="J1751" t="str">
            <v>China</v>
          </cell>
          <cell r="K1751">
            <v>11711</v>
          </cell>
          <cell r="L1751" t="str">
            <v>Chengdu Xinghengtai Printing Co., Ltd.</v>
          </cell>
          <cell r="M1751">
            <v>43927</v>
          </cell>
          <cell r="N1751" t="str">
            <v>G</v>
          </cell>
          <cell r="O1751" t="str">
            <v>Lieferung einer Folienverpackungsmaschine inkl. Leistungen</v>
          </cell>
          <cell r="P1751">
            <v>80302</v>
          </cell>
          <cell r="Q1751" t="str">
            <v>Anlagen: Herst. von Kunststoffprod.</v>
          </cell>
          <cell r="R1751">
            <v>8</v>
          </cell>
          <cell r="S1751" t="str">
            <v>Verarbeitende Industrie</v>
          </cell>
          <cell r="T1751">
            <v>803</v>
          </cell>
          <cell r="U1751" t="str">
            <v>Kunststoffindustrie</v>
          </cell>
          <cell r="Y1751">
            <v>44075</v>
          </cell>
        </row>
        <row r="1752">
          <cell r="A1752">
            <v>182709901001</v>
          </cell>
          <cell r="B1752">
            <v>1840000</v>
          </cell>
          <cell r="D1752">
            <v>812690.22</v>
          </cell>
          <cell r="E1752">
            <v>677241.81</v>
          </cell>
          <cell r="F1752">
            <v>135448.40999999992</v>
          </cell>
          <cell r="G1752">
            <v>100182709</v>
          </cell>
          <cell r="H1752" t="str">
            <v>Landesbank Baden-Württemberg</v>
          </cell>
          <cell r="I1752">
            <v>664</v>
          </cell>
          <cell r="J1752" t="str">
            <v>India</v>
          </cell>
          <cell r="K1752">
            <v>366416784</v>
          </cell>
          <cell r="L1752" t="str">
            <v>Vacmet India Limited</v>
          </cell>
          <cell r="M1752">
            <v>42460</v>
          </cell>
          <cell r="N1752" t="str">
            <v>FKG</v>
          </cell>
          <cell r="O1752" t="str">
            <v>Hochvakuumbeschichtungsanlage</v>
          </cell>
          <cell r="P1752">
            <v>80603</v>
          </cell>
          <cell r="Q1752" t="str">
            <v>Maschinen für Kunststoffindustrie</v>
          </cell>
          <cell r="R1752">
            <v>8</v>
          </cell>
          <cell r="S1752" t="str">
            <v>Verarbeitende Industrie</v>
          </cell>
          <cell r="T1752">
            <v>806</v>
          </cell>
          <cell r="U1752" t="str">
            <v>Maschinenbau für die verarbeitende Industrie</v>
          </cell>
        </row>
        <row r="1753">
          <cell r="A1753">
            <v>2734</v>
          </cell>
          <cell r="B1753">
            <v>1380000</v>
          </cell>
          <cell r="D1753">
            <v>693067.28</v>
          </cell>
          <cell r="E1753">
            <v>676815.95000000007</v>
          </cell>
          <cell r="F1753">
            <v>16251.329999999958</v>
          </cell>
          <cell r="G1753">
            <v>12154</v>
          </cell>
          <cell r="H1753" t="str">
            <v>KBC Bank NV, Niederlassung Deutschland</v>
          </cell>
          <cell r="I1753">
            <v>52</v>
          </cell>
          <cell r="J1753" t="str">
            <v>Turkey</v>
          </cell>
          <cell r="K1753">
            <v>305220874</v>
          </cell>
          <cell r="L1753" t="str">
            <v>Kartal Hali Tekstil Sanayi ve Ticaret A.S.</v>
          </cell>
          <cell r="M1753">
            <v>43963</v>
          </cell>
          <cell r="N1753" t="str">
            <v>FKG isol.</v>
          </cell>
          <cell r="O1753" t="str">
            <v>Lieferung von 6 Kabliermaschinen</v>
          </cell>
          <cell r="P1753">
            <v>60401</v>
          </cell>
          <cell r="Q1753" t="str">
            <v>Anlagen: Herstellung von Textilien</v>
          </cell>
          <cell r="R1753">
            <v>6</v>
          </cell>
          <cell r="S1753" t="str">
            <v>Papier-, Holz-, Leder- und Textilindustrie</v>
          </cell>
          <cell r="T1753">
            <v>604</v>
          </cell>
          <cell r="U1753" t="str">
            <v>Textil- und Lederindustrie</v>
          </cell>
        </row>
        <row r="1754">
          <cell r="A1754">
            <v>21317</v>
          </cell>
          <cell r="B1754">
            <v>1047300</v>
          </cell>
          <cell r="D1754">
            <v>748862.65999999992</v>
          </cell>
          <cell r="E1754">
            <v>676555.76</v>
          </cell>
          <cell r="F1754">
            <v>72306.899999999907</v>
          </cell>
          <cell r="G1754">
            <v>100351009</v>
          </cell>
          <cell r="H1754" t="str">
            <v>Brückner Textile Technologies GmbH &amp; Co. KG</v>
          </cell>
          <cell r="I1754">
            <v>416</v>
          </cell>
          <cell r="J1754" t="str">
            <v>Guatemala</v>
          </cell>
          <cell r="K1754">
            <v>13016</v>
          </cell>
          <cell r="L1754" t="str">
            <v>Textiles Paraiso Sociedad Anonima</v>
          </cell>
          <cell r="M1754">
            <v>44342</v>
          </cell>
          <cell r="N1754" t="str">
            <v>G</v>
          </cell>
          <cell r="O1754" t="str">
            <v>Lieferung einer Textilmaschine (Spannrahmen) und vier Zusatz -Feldern inklusiveLeistungen</v>
          </cell>
          <cell r="P1754">
            <v>60505</v>
          </cell>
          <cell r="Q1754" t="str">
            <v>Textilmaschinen</v>
          </cell>
          <cell r="R1754">
            <v>6</v>
          </cell>
          <cell r="S1754" t="str">
            <v>Papier-, Holz-, Leder- und Textilindustrie</v>
          </cell>
          <cell r="T1754">
            <v>605</v>
          </cell>
          <cell r="U1754" t="str">
            <v>Maschinenbau Papier-, Holz-, Leder- und Textilindustrie</v>
          </cell>
        </row>
        <row r="1755">
          <cell r="A1755">
            <v>4306</v>
          </cell>
          <cell r="B1755">
            <v>1394636</v>
          </cell>
          <cell r="D1755">
            <v>697021.73</v>
          </cell>
          <cell r="E1755">
            <v>675701.34</v>
          </cell>
          <cell r="F1755">
            <v>21320.390000000014</v>
          </cell>
          <cell r="G1755">
            <v>100149073</v>
          </cell>
          <cell r="H1755" t="str">
            <v>Windmöller &amp; Hölscher KG</v>
          </cell>
          <cell r="I1755">
            <v>508</v>
          </cell>
          <cell r="J1755" t="str">
            <v>Brazil</v>
          </cell>
          <cell r="K1755">
            <v>14131</v>
          </cell>
          <cell r="L1755" t="str">
            <v>Cosplastic Ltda.</v>
          </cell>
          <cell r="M1755">
            <v>43990</v>
          </cell>
          <cell r="N1755" t="str">
            <v>G</v>
          </cell>
          <cell r="O1755" t="str">
            <v>Lieferung einer Flexodruckmaschine Miraflex</v>
          </cell>
          <cell r="P1755">
            <v>80605</v>
          </cell>
          <cell r="Q1755" t="str">
            <v>Verpackungsmaschinen</v>
          </cell>
          <cell r="R1755">
            <v>8</v>
          </cell>
          <cell r="S1755" t="str">
            <v>Verarbeitende Industrie</v>
          </cell>
          <cell r="T1755">
            <v>806</v>
          </cell>
          <cell r="U1755" t="str">
            <v>Maschinenbau für die verarbeitende Industrie</v>
          </cell>
          <cell r="Y1755">
            <v>44075</v>
          </cell>
        </row>
        <row r="1756">
          <cell r="A1756">
            <v>170908901503</v>
          </cell>
          <cell r="B1756">
            <v>3240000</v>
          </cell>
          <cell r="D1756">
            <v>727459.85</v>
          </cell>
          <cell r="E1756">
            <v>673573.93</v>
          </cell>
          <cell r="F1756">
            <v>53885.919999999925</v>
          </cell>
          <cell r="G1756">
            <v>100170908</v>
          </cell>
          <cell r="H1756" t="str">
            <v>COMMERZBANK Aktiengesellschaft</v>
          </cell>
          <cell r="I1756">
            <v>81</v>
          </cell>
          <cell r="J1756" t="str">
            <v>Russia</v>
          </cell>
          <cell r="K1756">
            <v>308116500</v>
          </cell>
          <cell r="L1756" t="str">
            <v>International Limited Liability Company SUEK Ltd.</v>
          </cell>
          <cell r="M1756">
            <v>44019</v>
          </cell>
          <cell r="N1756" t="str">
            <v>FKG isol.</v>
          </cell>
          <cell r="O1756" t="str">
            <v>Ein Hydraulikbagger</v>
          </cell>
          <cell r="P1756">
            <v>10201</v>
          </cell>
          <cell r="Q1756" t="str">
            <v>Anlagen: Abbau von Kohle</v>
          </cell>
          <cell r="R1756">
            <v>1</v>
          </cell>
          <cell r="S1756" t="str">
            <v>Bergbau, inkl. Verarbeitung</v>
          </cell>
          <cell r="T1756">
            <v>102</v>
          </cell>
          <cell r="U1756" t="str">
            <v>Bergbau übertage</v>
          </cell>
        </row>
        <row r="1757">
          <cell r="A1757">
            <v>283746900020</v>
          </cell>
          <cell r="B1757">
            <v>1667543</v>
          </cell>
          <cell r="D1757">
            <v>731845.21</v>
          </cell>
          <cell r="E1757">
            <v>673270.45</v>
          </cell>
          <cell r="F1757">
            <v>58574.760000000009</v>
          </cell>
          <cell r="G1757">
            <v>33205</v>
          </cell>
          <cell r="H1757" t="str">
            <v>Benninghoven Zweigniederlassung der Wirtgen Mineral Technologies GmbH</v>
          </cell>
          <cell r="I1757">
            <v>324</v>
          </cell>
          <cell r="J1757" t="str">
            <v>Rwanda</v>
          </cell>
          <cell r="K1757">
            <v>332400175</v>
          </cell>
          <cell r="L1757" t="str">
            <v>NPD Limited</v>
          </cell>
          <cell r="M1757">
            <v>43195</v>
          </cell>
          <cell r="N1757" t="str">
            <v>G</v>
          </cell>
          <cell r="O1757" t="str">
            <v>Lieferung und Montage einer Asphaltmischanlage</v>
          </cell>
          <cell r="P1757">
            <v>51101</v>
          </cell>
          <cell r="Q1757" t="str">
            <v>Bau- und Baustoffmaschinen</v>
          </cell>
          <cell r="R1757">
            <v>5</v>
          </cell>
          <cell r="S1757" t="str">
            <v>Transport / Infrastruktur</v>
          </cell>
          <cell r="T1757">
            <v>511</v>
          </cell>
          <cell r="U1757" t="str">
            <v>Maschinenbau Infrastruktur</v>
          </cell>
          <cell r="Y1757">
            <v>44075</v>
          </cell>
        </row>
        <row r="1758">
          <cell r="A1758">
            <v>23231</v>
          </cell>
          <cell r="B1758">
            <v>1041572</v>
          </cell>
          <cell r="D1758">
            <v>777316.62</v>
          </cell>
          <cell r="E1758">
            <v>672855.52</v>
          </cell>
          <cell r="F1758">
            <v>104461.09999999998</v>
          </cell>
          <cell r="G1758">
            <v>100344024</v>
          </cell>
          <cell r="H1758" t="str">
            <v>Weinig Vertrieb und Service GmbH &amp; Co. KG</v>
          </cell>
          <cell r="I1758">
            <v>512</v>
          </cell>
          <cell r="J1758" t="str">
            <v>Chile</v>
          </cell>
          <cell r="K1758">
            <v>33483</v>
          </cell>
          <cell r="L1758" t="str">
            <v>Forestal Nahuelbuta S.P.A.</v>
          </cell>
          <cell r="M1758">
            <v>44691</v>
          </cell>
          <cell r="N1758" t="str">
            <v>G</v>
          </cell>
          <cell r="O1758" t="str">
            <v>Lieferung und Montage eines Scanners, einer Kappsäge, einer Keilzinkenanlage und einer Presse</v>
          </cell>
          <cell r="P1758">
            <v>60302</v>
          </cell>
          <cell r="Q1758" t="str">
            <v>Anlagen: Herstellung von Holzwaren</v>
          </cell>
          <cell r="R1758">
            <v>6</v>
          </cell>
          <cell r="S1758" t="str">
            <v>Papier-, Holz-, Leder- und Textilindustrie</v>
          </cell>
          <cell r="T1758">
            <v>603</v>
          </cell>
          <cell r="U1758" t="str">
            <v>Holzverarbeitung</v>
          </cell>
          <cell r="Y1758">
            <v>44561</v>
          </cell>
        </row>
        <row r="1759">
          <cell r="A1759">
            <v>19512</v>
          </cell>
          <cell r="B1759">
            <v>909110</v>
          </cell>
          <cell r="D1759">
            <v>711508.95</v>
          </cell>
          <cell r="E1759">
            <v>671234.34</v>
          </cell>
          <cell r="F1759">
            <v>40274.609999999986</v>
          </cell>
          <cell r="G1759">
            <v>100394391</v>
          </cell>
          <cell r="H1759" t="str">
            <v>Saurer Technologies GmbH &amp; Co. KG Twisting Solutions</v>
          </cell>
          <cell r="I1759">
            <v>650</v>
          </cell>
          <cell r="J1759" t="str">
            <v>Dubai</v>
          </cell>
          <cell r="K1759">
            <v>365004545</v>
          </cell>
          <cell r="L1759" t="str">
            <v>Standard Carpets Industries LLC (Trade Licence No.: 694001)</v>
          </cell>
          <cell r="M1759">
            <v>44316</v>
          </cell>
          <cell r="N1759" t="str">
            <v>G</v>
          </cell>
          <cell r="O1759" t="str">
            <v>Lieferung und Montage von 4 Kabliermaschinen für die Herstel lung von Teppichgarnen</v>
          </cell>
          <cell r="P1759">
            <v>60401</v>
          </cell>
          <cell r="Q1759" t="str">
            <v>Anlagen: Herstellung von Textilien</v>
          </cell>
          <cell r="R1759">
            <v>6</v>
          </cell>
          <cell r="S1759" t="str">
            <v>Papier-, Holz-, Leder- und Textilindustrie</v>
          </cell>
          <cell r="T1759">
            <v>604</v>
          </cell>
          <cell r="U1759" t="str">
            <v>Textil- und Lederindustrie</v>
          </cell>
          <cell r="Y1759">
            <v>44562</v>
          </cell>
        </row>
        <row r="1760">
          <cell r="A1760">
            <v>9362</v>
          </cell>
          <cell r="B1760">
            <v>1655000</v>
          </cell>
          <cell r="D1760">
            <v>725783.52</v>
          </cell>
          <cell r="E1760">
            <v>668206.25</v>
          </cell>
          <cell r="F1760">
            <v>57577.270000000019</v>
          </cell>
          <cell r="G1760">
            <v>100344373</v>
          </cell>
          <cell r="H1760" t="str">
            <v>Reifenhäuser Blown Film GmbH &amp; Co. KG</v>
          </cell>
          <cell r="I1760">
            <v>412</v>
          </cell>
          <cell r="J1760" t="str">
            <v>Mexico</v>
          </cell>
          <cell r="K1760">
            <v>19475</v>
          </cell>
          <cell r="L1760" t="str">
            <v>Grupo Empresarial Salaverry S.A. de C.V.</v>
          </cell>
          <cell r="M1760">
            <v>43986</v>
          </cell>
          <cell r="N1760" t="str">
            <v>G</v>
          </cell>
          <cell r="O1760" t="str">
            <v>Lieferung und Aufbau einer 3-Schicht Blasfolienanlage zur He rstellung von Schrumpffolie für Getränkeumverpackungen</v>
          </cell>
          <cell r="P1760">
            <v>80603</v>
          </cell>
          <cell r="Q1760" t="str">
            <v>Maschinen für Kunststoffindustrie</v>
          </cell>
          <cell r="R1760">
            <v>8</v>
          </cell>
          <cell r="S1760" t="str">
            <v>Verarbeitende Industrie</v>
          </cell>
          <cell r="T1760">
            <v>806</v>
          </cell>
          <cell r="U1760" t="str">
            <v>Maschinenbau für die verarbeitende Industrie</v>
          </cell>
          <cell r="Y1760">
            <v>44105</v>
          </cell>
        </row>
        <row r="1761">
          <cell r="A1761">
            <v>182709900848</v>
          </cell>
          <cell r="B1761">
            <v>42516379</v>
          </cell>
          <cell r="D1761">
            <v>694248.38</v>
          </cell>
          <cell r="E1761">
            <v>667546.52</v>
          </cell>
          <cell r="F1761">
            <v>26701.859999999986</v>
          </cell>
          <cell r="G1761">
            <v>100182709</v>
          </cell>
          <cell r="H1761" t="str">
            <v>Landesbank Baden-Württemberg</v>
          </cell>
          <cell r="I1761">
            <v>52</v>
          </cell>
          <cell r="J1761" t="str">
            <v>Turkey</v>
          </cell>
          <cell r="K1761">
            <v>305222618</v>
          </cell>
          <cell r="L1761" t="str">
            <v>Celikler Jeotermal Elektric Üretim A.S.</v>
          </cell>
          <cell r="M1761">
            <v>41309</v>
          </cell>
          <cell r="N1761" t="str">
            <v>FKG isol.</v>
          </cell>
          <cell r="O1761" t="str">
            <v>Expansionsturbinen, Ölkühler, Sperrgassysteme und Motoren*Ex porteur: Atlas Copco Energas GmbH</v>
          </cell>
          <cell r="P1761">
            <v>40102</v>
          </cell>
          <cell r="Q1761" t="str">
            <v>Geothermiekraftwerke</v>
          </cell>
          <cell r="R1761">
            <v>4</v>
          </cell>
          <cell r="S1761" t="str">
            <v>Energie</v>
          </cell>
          <cell r="T1761">
            <v>401</v>
          </cell>
          <cell r="U1761" t="str">
            <v>Erneuerbare Energien</v>
          </cell>
          <cell r="X1761">
            <v>101048250</v>
          </cell>
        </row>
        <row r="1762">
          <cell r="A1762">
            <v>385896900006</v>
          </cell>
          <cell r="B1762">
            <v>4312455</v>
          </cell>
          <cell r="D1762">
            <v>671992.35999999975</v>
          </cell>
          <cell r="E1762">
            <v>664911.0399999998</v>
          </cell>
          <cell r="F1762">
            <v>7081.3199999999488</v>
          </cell>
          <cell r="G1762">
            <v>100385896</v>
          </cell>
          <cell r="H1762" t="str">
            <v>Deutsche Leasing Finance GmbH</v>
          </cell>
          <cell r="I1762">
            <v>508</v>
          </cell>
          <cell r="J1762" t="str">
            <v>Brazil</v>
          </cell>
          <cell r="K1762">
            <v>350821945</v>
          </cell>
          <cell r="L1762" t="str">
            <v>Casa di Conti Ltda.</v>
          </cell>
          <cell r="M1762">
            <v>42849</v>
          </cell>
          <cell r="N1762" t="str">
            <v>FKG</v>
          </cell>
          <cell r="O1762" t="str">
            <v>1 Etikettier-, 1 Inspektionsmaschine, 6 Gärtanks + Zubehörun d 1 Flaschentrockner</v>
          </cell>
          <cell r="P1762">
            <v>70204</v>
          </cell>
          <cell r="Q1762" t="str">
            <v>Brauereien und Mälzereien</v>
          </cell>
          <cell r="R1762">
            <v>7</v>
          </cell>
          <cell r="S1762" t="str">
            <v>Agrarsektor und Nahrungsmittelindustrie</v>
          </cell>
          <cell r="T1762">
            <v>702</v>
          </cell>
          <cell r="U1762" t="str">
            <v>Anlagen zur Nahrungsmittelverarbeitung</v>
          </cell>
        </row>
        <row r="1763">
          <cell r="A1763">
            <v>170908901558</v>
          </cell>
          <cell r="B1763">
            <v>2647400</v>
          </cell>
          <cell r="D1763">
            <v>705019.78999999992</v>
          </cell>
          <cell r="E1763">
            <v>662612.56999999995</v>
          </cell>
          <cell r="F1763">
            <v>42407.219999999972</v>
          </cell>
          <cell r="G1763">
            <v>100170908</v>
          </cell>
          <cell r="H1763" t="str">
            <v>COMMERZBANK Aktiengesellschaft</v>
          </cell>
          <cell r="I1763">
            <v>81</v>
          </cell>
          <cell r="J1763" t="str">
            <v>Russia</v>
          </cell>
          <cell r="K1763">
            <v>308116500</v>
          </cell>
          <cell r="L1763" t="str">
            <v>International Limited Liability Company SUEK Ltd.</v>
          </cell>
          <cell r="M1763">
            <v>44007</v>
          </cell>
          <cell r="N1763" t="str">
            <v>FKG isol.</v>
          </cell>
          <cell r="O1763" t="str">
            <v>Walzenlader SL300*Exporteur: Eickhoff Bergbautechnik GmbH, B ochum</v>
          </cell>
          <cell r="P1763">
            <v>10101</v>
          </cell>
          <cell r="Q1763" t="str">
            <v>Anlagen: Abbau von Kohle</v>
          </cell>
          <cell r="R1763">
            <v>1</v>
          </cell>
          <cell r="S1763" t="str">
            <v>Bergbau, inkl. Verarbeitung</v>
          </cell>
          <cell r="T1763">
            <v>101</v>
          </cell>
          <cell r="U1763" t="str">
            <v>Bergbau untertage</v>
          </cell>
        </row>
        <row r="1764">
          <cell r="A1764">
            <v>170908901310</v>
          </cell>
          <cell r="B1764">
            <v>3263192</v>
          </cell>
          <cell r="D1764">
            <v>714895.76</v>
          </cell>
          <cell r="E1764">
            <v>661940.52</v>
          </cell>
          <cell r="F1764">
            <v>52955.239999999991</v>
          </cell>
          <cell r="G1764">
            <v>100170908</v>
          </cell>
          <cell r="H1764" t="str">
            <v>COMMERZBANK Aktiengesellschaft</v>
          </cell>
          <cell r="I1764">
            <v>81</v>
          </cell>
          <cell r="J1764" t="str">
            <v>Russia</v>
          </cell>
          <cell r="K1764">
            <v>308116500</v>
          </cell>
          <cell r="L1764" t="str">
            <v>International Limited Liability Company SUEK Ltd.</v>
          </cell>
          <cell r="M1764">
            <v>43068</v>
          </cell>
          <cell r="N1764" t="str">
            <v>FKG isol.</v>
          </cell>
          <cell r="O1764" t="str">
            <v>Hydraulikbagger*Exporteur: Komatsu Germany GmbH, Düsseldorf</v>
          </cell>
          <cell r="P1764">
            <v>10201</v>
          </cell>
          <cell r="Q1764" t="str">
            <v>Anlagen: Abbau von Kohle</v>
          </cell>
          <cell r="R1764">
            <v>1</v>
          </cell>
          <cell r="S1764" t="str">
            <v>Bergbau, inkl. Verarbeitung</v>
          </cell>
          <cell r="T1764">
            <v>102</v>
          </cell>
          <cell r="U1764" t="str">
            <v>Bergbau übertage</v>
          </cell>
        </row>
        <row r="1765">
          <cell r="A1765">
            <v>170908901311</v>
          </cell>
          <cell r="B1765">
            <v>3087950</v>
          </cell>
          <cell r="D1765">
            <v>714895.64</v>
          </cell>
          <cell r="E1765">
            <v>661940.41999999993</v>
          </cell>
          <cell r="F1765">
            <v>52955.220000000088</v>
          </cell>
          <cell r="G1765">
            <v>100170908</v>
          </cell>
          <cell r="H1765" t="str">
            <v>COMMERZBANK Aktiengesellschaft</v>
          </cell>
          <cell r="I1765">
            <v>81</v>
          </cell>
          <cell r="J1765" t="str">
            <v>Russia</v>
          </cell>
          <cell r="K1765">
            <v>308116500</v>
          </cell>
          <cell r="L1765" t="str">
            <v>International Limited Liability Company SUEK Ltd.</v>
          </cell>
          <cell r="M1765">
            <v>43073</v>
          </cell>
          <cell r="N1765" t="str">
            <v>FKG isol.</v>
          </cell>
          <cell r="O1765" t="str">
            <v>HydraulikbaggerExporteur: Komatsu Germany GmbH, Düsseldorf</v>
          </cell>
          <cell r="P1765">
            <v>10502</v>
          </cell>
          <cell r="Q1765" t="str">
            <v>Maschinen: Bergbau (übertage)</v>
          </cell>
          <cell r="R1765">
            <v>1</v>
          </cell>
          <cell r="S1765" t="str">
            <v>Bergbau, inkl. Verarbeitung</v>
          </cell>
          <cell r="T1765">
            <v>105</v>
          </cell>
          <cell r="U1765" t="str">
            <v>Maschinenbau Bergbau, inkl. Verarbeitung</v>
          </cell>
        </row>
        <row r="1766">
          <cell r="A1766">
            <v>28711</v>
          </cell>
          <cell r="B1766">
            <v>928000</v>
          </cell>
          <cell r="D1766">
            <v>708699.99</v>
          </cell>
          <cell r="E1766">
            <v>661200</v>
          </cell>
          <cell r="F1766">
            <v>47499.989999999991</v>
          </cell>
          <cell r="G1766">
            <v>100234426</v>
          </cell>
          <cell r="H1766" t="str">
            <v>Kiefel GmbH</v>
          </cell>
          <cell r="I1766">
            <v>3</v>
          </cell>
          <cell r="J1766" t="str">
            <v>Netherlands</v>
          </cell>
          <cell r="K1766">
            <v>29616</v>
          </cell>
          <cell r="L1766" t="str">
            <v>Paccor Netherlands B.V.</v>
          </cell>
          <cell r="M1766">
            <v>44658</v>
          </cell>
          <cell r="N1766" t="str">
            <v>G</v>
          </cell>
          <cell r="O1766" t="str">
            <v>Lieferung, Montage und Inbetriebnahme eines Druckluftformaut omaten</v>
          </cell>
          <cell r="P1766">
            <v>80302</v>
          </cell>
          <cell r="Q1766" t="str">
            <v>Anlagen: Herst. von Kunststoffprod.</v>
          </cell>
          <cell r="R1766">
            <v>8</v>
          </cell>
          <cell r="S1766" t="str">
            <v>Verarbeitende Industrie</v>
          </cell>
          <cell r="T1766">
            <v>803</v>
          </cell>
          <cell r="U1766" t="str">
            <v>Kunststoffindustrie</v>
          </cell>
          <cell r="V1766" t="str">
            <v>V99.01.01</v>
          </cell>
          <cell r="W1766" t="str">
            <v>Keine der genannten bzw. nicht zutreffend</v>
          </cell>
          <cell r="Y1766">
            <v>44926</v>
          </cell>
        </row>
        <row r="1767">
          <cell r="A1767">
            <v>20116</v>
          </cell>
          <cell r="B1767">
            <v>1160000</v>
          </cell>
          <cell r="D1767">
            <v>700505.29</v>
          </cell>
          <cell r="E1767">
            <v>661200</v>
          </cell>
          <cell r="F1767">
            <v>39305.290000000037</v>
          </cell>
          <cell r="G1767">
            <v>100353171</v>
          </cell>
          <cell r="H1767" t="str">
            <v>IKA-Werke GmbH &amp; Co. KG</v>
          </cell>
          <cell r="I1767">
            <v>302</v>
          </cell>
          <cell r="J1767" t="str">
            <v>Cameroon</v>
          </cell>
          <cell r="K1767">
            <v>330201866</v>
          </cell>
          <cell r="L1767" t="str">
            <v>Société Camerounaise de Purification de Sel S.A. (SOCAPURSEL)</v>
          </cell>
          <cell r="M1767">
            <v>44677</v>
          </cell>
          <cell r="N1767" t="str">
            <v>G</v>
          </cell>
          <cell r="O1767" t="str">
            <v>Lieferung einer Anlage IKA SPP 500</v>
          </cell>
          <cell r="P1767">
            <v>80199</v>
          </cell>
          <cell r="Q1767" t="str">
            <v>Zubehör/ Ersatzteile</v>
          </cell>
          <cell r="R1767">
            <v>8</v>
          </cell>
          <cell r="S1767" t="str">
            <v>Verarbeitende Industrie</v>
          </cell>
          <cell r="T1767">
            <v>801</v>
          </cell>
          <cell r="U1767" t="str">
            <v>Metallindustrie</v>
          </cell>
          <cell r="Y1767">
            <v>45046</v>
          </cell>
        </row>
        <row r="1768">
          <cell r="A1768">
            <v>142672900946</v>
          </cell>
          <cell r="B1768">
            <v>13913000</v>
          </cell>
          <cell r="D1768">
            <v>660867.5</v>
          </cell>
          <cell r="E1768">
            <v>660867.5</v>
          </cell>
          <cell r="F1768">
            <v>0</v>
          </cell>
          <cell r="G1768">
            <v>100142672</v>
          </cell>
          <cell r="H1768" t="str">
            <v>SMS group GmbH</v>
          </cell>
          <cell r="I1768">
            <v>664</v>
          </cell>
          <cell r="J1768" t="str">
            <v>India</v>
          </cell>
          <cell r="K1768">
            <v>366400487</v>
          </cell>
          <cell r="L1768" t="str">
            <v>Tata Steel Limited</v>
          </cell>
          <cell r="M1768">
            <v>43532</v>
          </cell>
          <cell r="N1768" t="str">
            <v>FG + G</v>
          </cell>
          <cell r="O1768" t="str">
            <v>2- Strang Gießmaschinen inkl. technischer Dokumentation</v>
          </cell>
          <cell r="P1768">
            <v>80101</v>
          </cell>
          <cell r="Q1768" t="str">
            <v>Stahl- und Hüttenwerke</v>
          </cell>
          <cell r="R1768">
            <v>8</v>
          </cell>
          <cell r="S1768" t="str">
            <v>Verarbeitende Industrie</v>
          </cell>
          <cell r="T1768">
            <v>801</v>
          </cell>
          <cell r="U1768" t="str">
            <v>Metallindustrie</v>
          </cell>
          <cell r="Y1768">
            <v>43872</v>
          </cell>
        </row>
        <row r="1769">
          <cell r="A1769">
            <v>602188900001</v>
          </cell>
          <cell r="B1769">
            <v>2690000</v>
          </cell>
          <cell r="D1769">
            <v>710248.5</v>
          </cell>
          <cell r="E1769">
            <v>657637.5</v>
          </cell>
          <cell r="F1769">
            <v>52611</v>
          </cell>
          <cell r="G1769">
            <v>100602188</v>
          </cell>
          <cell r="H1769" t="str">
            <v>DenizBank AG</v>
          </cell>
          <cell r="I1769">
            <v>52</v>
          </cell>
          <cell r="J1769" t="str">
            <v>Turkey</v>
          </cell>
          <cell r="K1769">
            <v>305220874</v>
          </cell>
          <cell r="L1769" t="str">
            <v>Kartal Hali Tekstil Sanayi ve Ticaret A.S.</v>
          </cell>
          <cell r="M1769">
            <v>43490</v>
          </cell>
          <cell r="N1769" t="str">
            <v>FKG isol.</v>
          </cell>
          <cell r="O1769" t="str">
            <v>2 Extrusionsanlagen zur Herstg. von Polypropylen-Teppichgarn *Exporteur: Trützschler Nonwovens &amp; Man-Made Fibers GmbH</v>
          </cell>
          <cell r="P1769">
            <v>80603</v>
          </cell>
          <cell r="Q1769" t="str">
            <v>Maschinen für Kunststoffindustrie</v>
          </cell>
          <cell r="R1769">
            <v>8</v>
          </cell>
          <cell r="S1769" t="str">
            <v>Verarbeitende Industrie</v>
          </cell>
          <cell r="T1769">
            <v>806</v>
          </cell>
          <cell r="U1769" t="str">
            <v>Maschinenbau für die verarbeitende Industrie</v>
          </cell>
        </row>
        <row r="1770">
          <cell r="A1770">
            <v>393164900001</v>
          </cell>
          <cell r="B1770">
            <v>6887430</v>
          </cell>
          <cell r="D1770">
            <v>654306.80000000005</v>
          </cell>
          <cell r="E1770">
            <v>654306.80000000005</v>
          </cell>
          <cell r="F1770">
            <v>0</v>
          </cell>
          <cell r="G1770">
            <v>100393164</v>
          </cell>
          <cell r="H1770" t="str">
            <v>HAZEMAG &amp; EPR GmbH</v>
          </cell>
          <cell r="I1770">
            <v>204</v>
          </cell>
          <cell r="J1770" t="str">
            <v>Morocco</v>
          </cell>
          <cell r="K1770">
            <v>320400201</v>
          </cell>
          <cell r="L1770" t="str">
            <v>Office Cherifien des Phosphates - OCP SA (Trade Reg No 40327)</v>
          </cell>
          <cell r="M1770">
            <v>43570</v>
          </cell>
          <cell r="N1770" t="str">
            <v>G</v>
          </cell>
          <cell r="O1770" t="str">
            <v>Projektleitung, Engineering, Lieferung der Komponenten,Monta geüberwachung und Inbetriebnahme</v>
          </cell>
          <cell r="P1770">
            <v>80607</v>
          </cell>
          <cell r="Q1770" t="str">
            <v>Maschinen für versch. Waren</v>
          </cell>
          <cell r="R1770">
            <v>8</v>
          </cell>
          <cell r="S1770" t="str">
            <v>Verarbeitende Industrie</v>
          </cell>
          <cell r="T1770">
            <v>806</v>
          </cell>
          <cell r="U1770" t="str">
            <v>Maschinenbau für die verarbeitende Industrie</v>
          </cell>
          <cell r="X1770">
            <v>10206167</v>
          </cell>
        </row>
        <row r="1771">
          <cell r="A1771">
            <v>27034</v>
          </cell>
          <cell r="B1771">
            <v>1060287</v>
          </cell>
          <cell r="D1771">
            <v>716606.76999999979</v>
          </cell>
          <cell r="E1771">
            <v>652943.84999999986</v>
          </cell>
          <cell r="F1771">
            <v>63662.919999999925</v>
          </cell>
          <cell r="G1771">
            <v>100129879</v>
          </cell>
          <cell r="H1771" t="str">
            <v>KARL MAYER STOLL Textilmaschinenfabrik GmbH</v>
          </cell>
          <cell r="I1771">
            <v>504</v>
          </cell>
          <cell r="J1771" t="str">
            <v>Peru</v>
          </cell>
          <cell r="K1771">
            <v>350407124</v>
          </cell>
          <cell r="L1771" t="str">
            <v>Fibras Marinas S.A.</v>
          </cell>
          <cell r="M1771">
            <v>44676</v>
          </cell>
          <cell r="N1771" t="str">
            <v>G</v>
          </cell>
          <cell r="O1771" t="str">
            <v>Lieferung und Montage von 2 Wirkmaschinen einschl. Schulung</v>
          </cell>
          <cell r="P1771">
            <v>60505</v>
          </cell>
          <cell r="Q1771" t="str">
            <v>Textilmaschinen</v>
          </cell>
          <cell r="R1771">
            <v>6</v>
          </cell>
          <cell r="S1771" t="str">
            <v>Papier-, Holz-, Leder- und Textilindustrie</v>
          </cell>
          <cell r="T1771">
            <v>605</v>
          </cell>
          <cell r="U1771" t="str">
            <v>Maschinenbau Papier-, Holz-, Leder- und Textilindustrie</v>
          </cell>
        </row>
        <row r="1772">
          <cell r="A1772">
            <v>149073900380</v>
          </cell>
          <cell r="B1772">
            <v>1612182</v>
          </cell>
          <cell r="D1772">
            <v>674218.64999999991</v>
          </cell>
          <cell r="E1772">
            <v>650918.6</v>
          </cell>
          <cell r="F1772">
            <v>23300.04999999993</v>
          </cell>
          <cell r="G1772">
            <v>100149073</v>
          </cell>
          <cell r="H1772" t="str">
            <v>Windmöller &amp; Hölscher KG</v>
          </cell>
          <cell r="I1772">
            <v>220</v>
          </cell>
          <cell r="J1772" t="str">
            <v>Egypt</v>
          </cell>
          <cell r="K1772">
            <v>322005869</v>
          </cell>
          <cell r="L1772" t="str">
            <v>Elmon for Paper &amp; Carton Manufacture</v>
          </cell>
          <cell r="M1772">
            <v>43990</v>
          </cell>
          <cell r="N1772" t="str">
            <v>G</v>
          </cell>
          <cell r="O1772" t="str">
            <v>Tiefdruckmaschine</v>
          </cell>
          <cell r="P1772">
            <v>80605</v>
          </cell>
          <cell r="Q1772" t="str">
            <v>Verpackungsmaschinen</v>
          </cell>
          <cell r="R1772">
            <v>8</v>
          </cell>
          <cell r="S1772" t="str">
            <v>Verarbeitende Industrie</v>
          </cell>
          <cell r="T1772">
            <v>806</v>
          </cell>
          <cell r="U1772" t="str">
            <v>Maschinenbau für die verarbeitende Industrie</v>
          </cell>
          <cell r="Y1772">
            <v>44075</v>
          </cell>
        </row>
        <row r="1773">
          <cell r="A1773">
            <v>149073900383</v>
          </cell>
          <cell r="B1773">
            <v>1608422</v>
          </cell>
          <cell r="D1773">
            <v>668395.35</v>
          </cell>
          <cell r="E1773">
            <v>649400.4</v>
          </cell>
          <cell r="F1773">
            <v>18994.949999999953</v>
          </cell>
          <cell r="G1773">
            <v>100149073</v>
          </cell>
          <cell r="H1773" t="str">
            <v>Windmöller &amp; Hölscher KG</v>
          </cell>
          <cell r="I1773">
            <v>504</v>
          </cell>
          <cell r="J1773" t="str">
            <v>Peru</v>
          </cell>
          <cell r="K1773">
            <v>350407234</v>
          </cell>
          <cell r="L1773" t="str">
            <v>EMUSA Peru S.A.C.</v>
          </cell>
          <cell r="M1773">
            <v>43928</v>
          </cell>
          <cell r="N1773" t="str">
            <v>G</v>
          </cell>
          <cell r="O1773" t="str">
            <v>Lieferung und Inbetriebnahme einer Flexodruckmaschine</v>
          </cell>
          <cell r="P1773">
            <v>80605</v>
          </cell>
          <cell r="Q1773" t="str">
            <v>Verpackungsmaschinen</v>
          </cell>
          <cell r="R1773">
            <v>8</v>
          </cell>
          <cell r="S1773" t="str">
            <v>Verarbeitende Industrie</v>
          </cell>
          <cell r="T1773">
            <v>806</v>
          </cell>
          <cell r="U1773" t="str">
            <v>Maschinenbau für die verarbeitende Industrie</v>
          </cell>
          <cell r="Y1773">
            <v>43952</v>
          </cell>
        </row>
        <row r="1774">
          <cell r="A1774">
            <v>26282</v>
          </cell>
          <cell r="B1774">
            <v>910350</v>
          </cell>
          <cell r="D1774">
            <v>755384.44000000006</v>
          </cell>
          <cell r="E1774">
            <v>648624.4</v>
          </cell>
          <cell r="F1774">
            <v>106760.04000000004</v>
          </cell>
          <cell r="G1774">
            <v>100344024</v>
          </cell>
          <cell r="H1774" t="str">
            <v>Weinig Vertrieb und Service GmbH &amp; Co. KG</v>
          </cell>
          <cell r="I1774">
            <v>508</v>
          </cell>
          <cell r="J1774" t="str">
            <v>Brazil</v>
          </cell>
          <cell r="K1774">
            <v>350821405</v>
          </cell>
          <cell r="L1774" t="str">
            <v>Madepar Industria e Comercio de Madeiras Ltda.</v>
          </cell>
          <cell r="M1774">
            <v>44680</v>
          </cell>
          <cell r="N1774" t="str">
            <v>G</v>
          </cell>
          <cell r="O1774" t="str">
            <v>Lieferung einer Kappanlage inkl. Leistungen</v>
          </cell>
          <cell r="P1774">
            <v>60302</v>
          </cell>
          <cell r="Q1774" t="str">
            <v>Anlagen: Herstellung von Holzwaren</v>
          </cell>
          <cell r="R1774">
            <v>6</v>
          </cell>
          <cell r="S1774" t="str">
            <v>Papier-, Holz-, Leder- und Textilindustrie</v>
          </cell>
          <cell r="T1774">
            <v>603</v>
          </cell>
          <cell r="U1774" t="str">
            <v>Holzverarbeitung</v>
          </cell>
        </row>
        <row r="1775">
          <cell r="A1775">
            <v>170908901307</v>
          </cell>
          <cell r="B1775">
            <v>3170000</v>
          </cell>
          <cell r="D1775">
            <v>694788.49</v>
          </cell>
          <cell r="E1775">
            <v>643322.67000000004</v>
          </cell>
          <cell r="F1775">
            <v>51465.819999999949</v>
          </cell>
          <cell r="G1775">
            <v>100170908</v>
          </cell>
          <cell r="H1775" t="str">
            <v>COMMERZBANK Aktiengesellschaft</v>
          </cell>
          <cell r="I1775">
            <v>81</v>
          </cell>
          <cell r="J1775" t="str">
            <v>Russia</v>
          </cell>
          <cell r="K1775">
            <v>308116500</v>
          </cell>
          <cell r="L1775" t="str">
            <v>International Limited Liability Company SUEK Ltd.</v>
          </cell>
          <cell r="M1775">
            <v>43048</v>
          </cell>
          <cell r="N1775" t="str">
            <v>FKG isol.</v>
          </cell>
          <cell r="O1775" t="str">
            <v>Walzenlader mit Zusatzausrüstung inkl. Montage &amp; Inbetrieb-n ahme*Exporteur: Eickhoff Bergbautechnik GmbH, Bochum</v>
          </cell>
          <cell r="P1775">
            <v>10101</v>
          </cell>
          <cell r="Q1775" t="str">
            <v>Anlagen: Abbau von Kohle</v>
          </cell>
          <cell r="R1775">
            <v>1</v>
          </cell>
          <cell r="S1775" t="str">
            <v>Bergbau, inkl. Verarbeitung</v>
          </cell>
          <cell r="T1775">
            <v>101</v>
          </cell>
          <cell r="U1775" t="str">
            <v>Bergbau untertage</v>
          </cell>
        </row>
        <row r="1776">
          <cell r="A1776">
            <v>518141900155</v>
          </cell>
          <cell r="B1776">
            <v>2635318</v>
          </cell>
          <cell r="D1776">
            <v>694518.63</v>
          </cell>
          <cell r="E1776">
            <v>643072.80999999994</v>
          </cell>
          <cell r="F1776">
            <v>51445.820000000065</v>
          </cell>
          <cell r="G1776">
            <v>100518141</v>
          </cell>
          <cell r="H1776" t="str">
            <v>Landesbank Baden-Württemberg Zweigniederlassung Leipzig</v>
          </cell>
          <cell r="I1776">
            <v>508</v>
          </cell>
          <cell r="J1776" t="str">
            <v>Brazil</v>
          </cell>
          <cell r="K1776">
            <v>350826800</v>
          </cell>
          <cell r="L1776" t="str">
            <v>Manfrim Industrial e Comercial Ltda.</v>
          </cell>
          <cell r="M1776">
            <v>43291</v>
          </cell>
          <cell r="N1776" t="str">
            <v>FKG</v>
          </cell>
          <cell r="O1776" t="str">
            <v>Maschinen für 1 Tierfutterverarbeitungs- + Verpackungsanlage Lieferung und Montage</v>
          </cell>
          <cell r="P1776">
            <v>70203</v>
          </cell>
          <cell r="Q1776" t="str">
            <v>Anlagen: Herstellung von Konserven</v>
          </cell>
          <cell r="R1776">
            <v>7</v>
          </cell>
          <cell r="S1776" t="str">
            <v>Agrarsektor und Nahrungsmittelindustrie</v>
          </cell>
          <cell r="T1776">
            <v>702</v>
          </cell>
          <cell r="U1776" t="str">
            <v>Anlagen zur Nahrungsmittelverarbeitung</v>
          </cell>
        </row>
        <row r="1777">
          <cell r="A1777">
            <v>166454900417</v>
          </cell>
          <cell r="B1777">
            <v>2626400</v>
          </cell>
          <cell r="D1777">
            <v>731724.03</v>
          </cell>
          <cell r="E1777">
            <v>641863.18999999994</v>
          </cell>
          <cell r="F1777">
            <v>89860.840000000084</v>
          </cell>
          <cell r="G1777">
            <v>100166454</v>
          </cell>
          <cell r="H1777" t="str">
            <v>Bayerische Landesbank</v>
          </cell>
          <cell r="I1777">
            <v>52</v>
          </cell>
          <cell r="J1777" t="str">
            <v>Turkey</v>
          </cell>
          <cell r="K1777">
            <v>305222649</v>
          </cell>
          <cell r="L1777" t="str">
            <v>Esit Enerji A.S.</v>
          </cell>
          <cell r="M1777">
            <v>41316</v>
          </cell>
          <cell r="N1777" t="str">
            <v>FKG isol.</v>
          </cell>
          <cell r="O1777" t="str">
            <v>Liefergeschäft A: Generatoren, E-Module, GondelnExporteur: E NERCON GmbHLiefergeschäft B: Türme, Transformatoren, Schalta nl.,Rotorb.Exporteur: ENERCON Rüzgür Enerje Santrali Kurulum  Hizmetleri</v>
          </cell>
          <cell r="P1777">
            <v>40103</v>
          </cell>
          <cell r="Q1777" t="str">
            <v>Windkraft</v>
          </cell>
          <cell r="R1777">
            <v>4</v>
          </cell>
          <cell r="S1777" t="str">
            <v>Energie</v>
          </cell>
          <cell r="T1777">
            <v>401</v>
          </cell>
          <cell r="U1777" t="str">
            <v>Erneuerbare Energien</v>
          </cell>
        </row>
        <row r="1778">
          <cell r="A1778">
            <v>29465</v>
          </cell>
          <cell r="B1778">
            <v>883000</v>
          </cell>
          <cell r="D1778">
            <v>729956.25</v>
          </cell>
          <cell r="E1778">
            <v>641720.25</v>
          </cell>
          <cell r="F1778">
            <v>88236</v>
          </cell>
          <cell r="G1778">
            <v>100390565</v>
          </cell>
          <cell r="H1778" t="str">
            <v>BW Papersystems Hamburg GmbH</v>
          </cell>
          <cell r="I1778">
            <v>276</v>
          </cell>
          <cell r="J1778" t="str">
            <v>Ghana</v>
          </cell>
          <cell r="K1778">
            <v>327602228</v>
          </cell>
          <cell r="L1778" t="str">
            <v>Jay Kay Industries &amp; Investments Ltd (RC CS258692013)</v>
          </cell>
          <cell r="M1778">
            <v>44713</v>
          </cell>
          <cell r="N1778" t="str">
            <v>G</v>
          </cell>
          <cell r="O1778" t="str">
            <v>Lieferung und Installation einer Kleinformat-Querschneider m it Verpackungsmaschine</v>
          </cell>
          <cell r="P1778">
            <v>60502</v>
          </cell>
          <cell r="Q1778" t="str">
            <v>Papiermaschinen</v>
          </cell>
          <cell r="R1778">
            <v>6</v>
          </cell>
          <cell r="S1778" t="str">
            <v>Papier-, Holz-, Leder- und Textilindustrie</v>
          </cell>
          <cell r="T1778">
            <v>605</v>
          </cell>
          <cell r="U1778" t="str">
            <v>Maschinenbau Papier-, Holz-, Leder- und Textilindustrie</v>
          </cell>
          <cell r="V1778" t="str">
            <v>V03.01.04.</v>
          </cell>
          <cell r="W1778" t="str">
            <v>Papier- und Holzindustrie</v>
          </cell>
        </row>
        <row r="1779">
          <cell r="A1779">
            <v>32732</v>
          </cell>
          <cell r="B1779">
            <v>900165</v>
          </cell>
          <cell r="D1779">
            <v>708711.35999999987</v>
          </cell>
          <cell r="E1779">
            <v>641367.76</v>
          </cell>
          <cell r="F1779">
            <v>67343.59999999986</v>
          </cell>
          <cell r="G1779">
            <v>100120115</v>
          </cell>
          <cell r="H1779" t="str">
            <v>ILLIG Maschinenbau GmbH &amp; Co. KG</v>
          </cell>
          <cell r="I1779">
            <v>60</v>
          </cell>
          <cell r="J1779" t="str">
            <v>Poland</v>
          </cell>
          <cell r="K1779">
            <v>306011982</v>
          </cell>
          <cell r="L1779" t="str">
            <v>Paccor Polska z o.o.</v>
          </cell>
          <cell r="M1779">
            <v>44886</v>
          </cell>
          <cell r="N1779" t="str">
            <v>G</v>
          </cell>
          <cell r="O1779" t="str">
            <v>Lieferung eines Thermoformsystems</v>
          </cell>
          <cell r="P1779">
            <v>80605</v>
          </cell>
          <cell r="Q1779" t="str">
            <v>Verpackungsmaschinen</v>
          </cell>
          <cell r="R1779">
            <v>8</v>
          </cell>
          <cell r="S1779" t="str">
            <v>Verarbeitende Industrie</v>
          </cell>
          <cell r="T1779">
            <v>806</v>
          </cell>
          <cell r="U1779" t="str">
            <v>Maschinenbau für die verarbeitende Industrie</v>
          </cell>
        </row>
        <row r="1780">
          <cell r="A1780">
            <v>162246901177</v>
          </cell>
          <cell r="B1780">
            <v>5176471</v>
          </cell>
          <cell r="D1780">
            <v>657600</v>
          </cell>
          <cell r="E1780">
            <v>640000</v>
          </cell>
          <cell r="F1780">
            <v>17600</v>
          </cell>
          <cell r="G1780">
            <v>100162246</v>
          </cell>
          <cell r="H1780" t="str">
            <v>ODDO BHF SE</v>
          </cell>
          <cell r="I1780">
            <v>632</v>
          </cell>
          <cell r="J1780" t="str">
            <v>Saudi Arabia</v>
          </cell>
          <cell r="K1780">
            <v>363208498</v>
          </cell>
          <cell r="L1780" t="str">
            <v>Mohammad Abdullah Al Areedh Ltd. Co.</v>
          </cell>
          <cell r="M1780">
            <v>43185</v>
          </cell>
          <cell r="N1780" t="str">
            <v>FKG isol.</v>
          </cell>
          <cell r="O1780" t="str">
            <v>Lieferung eines All-Terrain-KranesExporteur: Terex Global Gm bh, Schaffhausen, Schweiz undTerex Cranes Germany GmbH, Zwei brücken</v>
          </cell>
          <cell r="P1780">
            <v>50643</v>
          </cell>
          <cell r="Q1780" t="str">
            <v>Krane/Hebezeuge/Fördermittel</v>
          </cell>
          <cell r="R1780">
            <v>5</v>
          </cell>
          <cell r="S1780" t="str">
            <v>Transport / Infrastruktur</v>
          </cell>
          <cell r="T1780">
            <v>506</v>
          </cell>
          <cell r="U1780" t="str">
            <v>Transportmittel (ohne Flugzeug und Schiff)</v>
          </cell>
        </row>
        <row r="1781">
          <cell r="A1781">
            <v>357039900084</v>
          </cell>
          <cell r="B1781">
            <v>1397833</v>
          </cell>
          <cell r="D1781">
            <v>666650.43000000005</v>
          </cell>
          <cell r="E1781">
            <v>637434.66</v>
          </cell>
          <cell r="F1781">
            <v>29215.770000000019</v>
          </cell>
          <cell r="G1781">
            <v>100357039</v>
          </cell>
          <cell r="H1781" t="str">
            <v>CONVEX International GmbH</v>
          </cell>
          <cell r="I1781">
            <v>84</v>
          </cell>
          <cell r="J1781" t="str">
            <v>Ukraine</v>
          </cell>
          <cell r="K1781">
            <v>308407198</v>
          </cell>
          <cell r="L1781" t="str">
            <v>Orelsky Obyedinennyy Elevator LLC</v>
          </cell>
          <cell r="M1781">
            <v>43818</v>
          </cell>
          <cell r="N1781" t="str">
            <v>G</v>
          </cell>
          <cell r="O1781" t="str">
            <v>Lieferung einer Siloanlage einschließlich Getreidereinigung und -trocknung,der Steuerungsanlage, jetzt hinzu: eines Prob enehmers sowie Analysatorsfür Getreide</v>
          </cell>
          <cell r="P1781">
            <v>70401</v>
          </cell>
          <cell r="Q1781" t="str">
            <v>Maschinen für die Landwirtschaft</v>
          </cell>
          <cell r="R1781">
            <v>7</v>
          </cell>
          <cell r="S1781" t="str">
            <v>Agrarsektor und Nahrungsmittelindustrie</v>
          </cell>
          <cell r="T1781">
            <v>704</v>
          </cell>
          <cell r="U1781" t="str">
            <v>Maschinenbau Agrarsektor und Nahrungsmittelindustrie</v>
          </cell>
        </row>
        <row r="1782">
          <cell r="A1782">
            <v>182709901037</v>
          </cell>
          <cell r="B1782">
            <v>4956063</v>
          </cell>
          <cell r="D1782">
            <v>673188.5199999999</v>
          </cell>
          <cell r="E1782">
            <v>635415.91999999993</v>
          </cell>
          <cell r="F1782">
            <v>37772.599999999977</v>
          </cell>
          <cell r="G1782">
            <v>100182709</v>
          </cell>
          <cell r="H1782" t="str">
            <v>Landesbank Baden-Württemberg</v>
          </cell>
          <cell r="I1782">
            <v>52</v>
          </cell>
          <cell r="J1782" t="str">
            <v>Turkey</v>
          </cell>
          <cell r="K1782">
            <v>305200532</v>
          </cell>
          <cell r="L1782" t="str">
            <v>Parsan Makina Parcalari Sanayi AS</v>
          </cell>
          <cell r="M1782">
            <v>42821</v>
          </cell>
          <cell r="N1782" t="str">
            <v>FKG isol.</v>
          </cell>
          <cell r="O1782" t="str">
            <v>1 Schmiedepresse, Lieferung, Montage, Schulung, Inbetrieb-Li eferung, Montage, Schulung, Inbetriebnahme und Training*Expo rteur: SMS group GmbH, Mönchengladbach</v>
          </cell>
          <cell r="P1782">
            <v>80108</v>
          </cell>
          <cell r="Q1782" t="str">
            <v>Eisen-/Stahl-, -rohre, -bleche etc.</v>
          </cell>
          <cell r="R1782">
            <v>8</v>
          </cell>
          <cell r="S1782" t="str">
            <v>Verarbeitende Industrie</v>
          </cell>
          <cell r="T1782">
            <v>801</v>
          </cell>
          <cell r="U1782" t="str">
            <v>Metallindustrie</v>
          </cell>
          <cell r="Y1782">
            <v>43251</v>
          </cell>
        </row>
        <row r="1783">
          <cell r="A1783">
            <v>190697900691</v>
          </cell>
          <cell r="B1783">
            <v>3131314</v>
          </cell>
          <cell r="D1783">
            <v>686217.85000000009</v>
          </cell>
          <cell r="E1783">
            <v>635386.89</v>
          </cell>
          <cell r="F1783">
            <v>50830.960000000079</v>
          </cell>
          <cell r="G1783">
            <v>100190697</v>
          </cell>
          <cell r="H1783" t="str">
            <v>Landesbank Hessen-Thüringen Girozentrale</v>
          </cell>
          <cell r="I1783">
            <v>52</v>
          </cell>
          <cell r="J1783" t="str">
            <v>Turkey</v>
          </cell>
          <cell r="K1783">
            <v>305224446</v>
          </cell>
          <cell r="L1783" t="str">
            <v>Atakas Liman Isletmeciligi ve Ticaret A.S.</v>
          </cell>
          <cell r="M1783">
            <v>43209</v>
          </cell>
          <cell r="N1783" t="str">
            <v>FKG isol.</v>
          </cell>
          <cell r="O1783" t="str">
            <v>2 Materialumschlagmaschinen inkl. Ersatzteile*Exporteuer: Se nnebogen Maschinenfabrik GmbH, Straubing</v>
          </cell>
          <cell r="P1783">
            <v>50643</v>
          </cell>
          <cell r="Q1783" t="str">
            <v>Krane/Hebezeuge/Fördermittel</v>
          </cell>
          <cell r="R1783">
            <v>5</v>
          </cell>
          <cell r="S1783" t="str">
            <v>Transport / Infrastruktur</v>
          </cell>
          <cell r="T1783">
            <v>506</v>
          </cell>
          <cell r="U1783" t="str">
            <v>Transportmittel (ohne Flugzeug und Schiff)</v>
          </cell>
        </row>
        <row r="1784">
          <cell r="A1784">
            <v>5455</v>
          </cell>
          <cell r="B1784">
            <v>1006000</v>
          </cell>
          <cell r="D1784">
            <v>676371.71</v>
          </cell>
          <cell r="E1784">
            <v>631400.22</v>
          </cell>
          <cell r="F1784">
            <v>44971.489999999991</v>
          </cell>
          <cell r="G1784">
            <v>100385896</v>
          </cell>
          <cell r="H1784" t="str">
            <v>Deutsche Leasing Finance GmbH</v>
          </cell>
          <cell r="I1784">
            <v>508</v>
          </cell>
          <cell r="J1784" t="str">
            <v>Brazil</v>
          </cell>
          <cell r="K1784">
            <v>350825764</v>
          </cell>
          <cell r="L1784" t="str">
            <v>Condor Super Center Ltda. "Condor Supermercados"</v>
          </cell>
          <cell r="M1784">
            <v>44020</v>
          </cell>
          <cell r="N1784" t="str">
            <v>FKG</v>
          </cell>
          <cell r="O1784" t="str">
            <v>Vakuumverpackungsmaschinen inkl. Drucker, Folienhub- und Tra nsportwagen, Slicer</v>
          </cell>
          <cell r="P1784">
            <v>70402</v>
          </cell>
          <cell r="Q1784" t="str">
            <v>Maschinen für das Ernährungsgewerbe</v>
          </cell>
          <cell r="R1784">
            <v>7</v>
          </cell>
          <cell r="S1784" t="str">
            <v>Agrarsektor und Nahrungsmittelindustrie</v>
          </cell>
          <cell r="T1784">
            <v>704</v>
          </cell>
          <cell r="U1784" t="str">
            <v>Maschinenbau Agrarsektor und Nahrungsmittelindustrie</v>
          </cell>
        </row>
        <row r="1785">
          <cell r="A1785">
            <v>33015</v>
          </cell>
          <cell r="B1785">
            <v>827000</v>
          </cell>
          <cell r="D1785">
            <v>683240</v>
          </cell>
          <cell r="E1785">
            <v>628520</v>
          </cell>
          <cell r="F1785">
            <v>54720</v>
          </cell>
          <cell r="G1785">
            <v>100114129</v>
          </cell>
          <cell r="H1785" t="str">
            <v>Garant Maschinenhandel GmbH</v>
          </cell>
          <cell r="I1785">
            <v>708</v>
          </cell>
          <cell r="J1785" t="str">
            <v>Philippines</v>
          </cell>
          <cell r="K1785">
            <v>43214</v>
          </cell>
          <cell r="L1785" t="str">
            <v>Kou Fu Color Printing Corp.</v>
          </cell>
          <cell r="M1785">
            <v>44904</v>
          </cell>
          <cell r="N1785" t="str">
            <v>G</v>
          </cell>
          <cell r="O1785" t="str">
            <v>Lieferung von zwei Maschinen zur Papierbeutelproduktion</v>
          </cell>
          <cell r="P1785">
            <v>80605</v>
          </cell>
          <cell r="Q1785" t="str">
            <v>Verpackungsmaschinen</v>
          </cell>
          <cell r="R1785">
            <v>8</v>
          </cell>
          <cell r="S1785" t="str">
            <v>Verarbeitende Industrie</v>
          </cell>
          <cell r="T1785">
            <v>806</v>
          </cell>
          <cell r="U1785" t="str">
            <v>Maschinenbau für die verarbeitende Industrie</v>
          </cell>
          <cell r="V1785" t="str">
            <v>V03.01.04.</v>
          </cell>
          <cell r="W1785" t="str">
            <v>Papier- und Holzindustrie</v>
          </cell>
        </row>
        <row r="1786">
          <cell r="A1786">
            <v>23010</v>
          </cell>
          <cell r="B1786">
            <v>1224000</v>
          </cell>
          <cell r="D1786">
            <v>685139.01</v>
          </cell>
          <cell r="E1786">
            <v>627760</v>
          </cell>
          <cell r="F1786">
            <v>57379.010000000009</v>
          </cell>
          <cell r="G1786">
            <v>100388776</v>
          </cell>
          <cell r="H1786" t="str">
            <v>Glaston Germany GmbH</v>
          </cell>
          <cell r="I1786">
            <v>720</v>
          </cell>
          <cell r="J1786" t="str">
            <v>China</v>
          </cell>
          <cell r="K1786">
            <v>33282</v>
          </cell>
          <cell r="L1786" t="str">
            <v>Shandong Blue Glass Technology Co. Ltd.</v>
          </cell>
          <cell r="M1786">
            <v>44473</v>
          </cell>
          <cell r="N1786" t="str">
            <v>G</v>
          </cell>
          <cell r="O1786" t="str">
            <v>Lieferung einer Anlage zur Isolierglas-Produktion inklusive Montage und Schulungen.</v>
          </cell>
          <cell r="P1786">
            <v>80607</v>
          </cell>
          <cell r="Q1786" t="str">
            <v>Maschinen für versch. Waren</v>
          </cell>
          <cell r="R1786">
            <v>8</v>
          </cell>
          <cell r="S1786" t="str">
            <v>Verarbeitende Industrie</v>
          </cell>
          <cell r="T1786">
            <v>806</v>
          </cell>
          <cell r="U1786" t="str">
            <v>Maschinenbau für die verarbeitende Industrie</v>
          </cell>
          <cell r="Y1786">
            <v>44681</v>
          </cell>
        </row>
        <row r="1787">
          <cell r="A1787">
            <v>27556</v>
          </cell>
          <cell r="B1787">
            <v>928142</v>
          </cell>
          <cell r="D1787">
            <v>671404.92</v>
          </cell>
          <cell r="E1787">
            <v>624562.47</v>
          </cell>
          <cell r="F1787">
            <v>46842.45000000007</v>
          </cell>
          <cell r="G1787">
            <v>100329681</v>
          </cell>
          <cell r="H1787" t="str">
            <v>Wirtgen International GmbH</v>
          </cell>
          <cell r="I1787">
            <v>524</v>
          </cell>
          <cell r="J1787" t="str">
            <v>Uruguay</v>
          </cell>
          <cell r="K1787">
            <v>37769</v>
          </cell>
          <cell r="L1787" t="str">
            <v>Meliter SA</v>
          </cell>
          <cell r="M1787">
            <v>44627</v>
          </cell>
          <cell r="N1787" t="str">
            <v>G</v>
          </cell>
          <cell r="O1787" t="str">
            <v>Lieferung von zwei Hamm Walzen, eines Vögele Fertigers,einer  Ciber Asphaltmischanlage und eines Ciber Bitumentanks</v>
          </cell>
          <cell r="P1787">
            <v>51101</v>
          </cell>
          <cell r="Q1787" t="str">
            <v>Bau- und Baustoffmaschinen</v>
          </cell>
          <cell r="R1787">
            <v>5</v>
          </cell>
          <cell r="S1787" t="str">
            <v>Transport / Infrastruktur</v>
          </cell>
          <cell r="T1787">
            <v>511</v>
          </cell>
          <cell r="U1787" t="str">
            <v>Maschinenbau Infrastruktur</v>
          </cell>
        </row>
        <row r="1788">
          <cell r="A1788">
            <v>600243900084</v>
          </cell>
          <cell r="B1788">
            <v>39927848</v>
          </cell>
          <cell r="D1788">
            <v>631872.05000000005</v>
          </cell>
          <cell r="E1788">
            <v>623549.74</v>
          </cell>
          <cell r="F1788">
            <v>8322.3100000000559</v>
          </cell>
          <cell r="G1788">
            <v>100600243</v>
          </cell>
          <cell r="H1788" t="str">
            <v>Citibank N.A., London Branch</v>
          </cell>
          <cell r="I1788">
            <v>688</v>
          </cell>
          <cell r="J1788" t="str">
            <v>Vietnam</v>
          </cell>
          <cell r="K1788">
            <v>368809088</v>
          </cell>
          <cell r="L1788" t="str">
            <v>Vietnam Airlines JSC</v>
          </cell>
          <cell r="M1788">
            <v>40898</v>
          </cell>
          <cell r="N1788" t="str">
            <v>ABG Darlehen</v>
          </cell>
          <cell r="O1788" t="str">
            <v>1 Airbus A321-200 Fz. mit IAE-Triebwerken (MSN 4703)</v>
          </cell>
          <cell r="P1788">
            <v>50621</v>
          </cell>
          <cell r="Q1788" t="str">
            <v>Airbusse</v>
          </cell>
          <cell r="R1788">
            <v>5</v>
          </cell>
          <cell r="S1788" t="str">
            <v>Transport / Infrastruktur</v>
          </cell>
          <cell r="T1788">
            <v>506</v>
          </cell>
          <cell r="U1788" t="str">
            <v>Flugzeuge</v>
          </cell>
        </row>
        <row r="1789">
          <cell r="A1789">
            <v>7068</v>
          </cell>
          <cell r="B1789">
            <v>2301000</v>
          </cell>
          <cell r="D1789">
            <v>634145.36</v>
          </cell>
          <cell r="E1789">
            <v>619352.5</v>
          </cell>
          <cell r="F1789">
            <v>14792.859999999986</v>
          </cell>
          <cell r="G1789">
            <v>100385378</v>
          </cell>
          <cell r="H1789" t="str">
            <v>HESS Group GmbH</v>
          </cell>
          <cell r="I1789">
            <v>632</v>
          </cell>
          <cell r="J1789" t="str">
            <v>Saudi Arabia</v>
          </cell>
          <cell r="K1789">
            <v>363206820</v>
          </cell>
          <cell r="L1789" t="str">
            <v>Arabian Tile  Closed Joint Stock Company - Artic</v>
          </cell>
          <cell r="M1789">
            <v>44061</v>
          </cell>
          <cell r="N1789" t="str">
            <v>G</v>
          </cell>
          <cell r="O1789" t="str">
            <v>Lieferung einer Betonsteinanlage mit Zubehör sowie eines Mis chers inkl. Leistungen</v>
          </cell>
          <cell r="P1789">
            <v>51101</v>
          </cell>
          <cell r="Q1789" t="str">
            <v>Bau- und Baustoffmaschinen</v>
          </cell>
          <cell r="R1789">
            <v>5</v>
          </cell>
          <cell r="S1789" t="str">
            <v>Transport / Infrastruktur</v>
          </cell>
          <cell r="T1789">
            <v>511</v>
          </cell>
          <cell r="U1789" t="str">
            <v>Maschinenbau Infrastruktur</v>
          </cell>
          <cell r="Y1789">
            <v>44347</v>
          </cell>
        </row>
        <row r="1790">
          <cell r="A1790">
            <v>3019</v>
          </cell>
          <cell r="B1790">
            <v>1083996</v>
          </cell>
          <cell r="D1790">
            <v>660151.13</v>
          </cell>
          <cell r="E1790">
            <v>619302.49</v>
          </cell>
          <cell r="F1790">
            <v>40848.640000000014</v>
          </cell>
          <cell r="G1790">
            <v>100366197</v>
          </cell>
          <cell r="H1790" t="str">
            <v>Kleemann GmbH</v>
          </cell>
          <cell r="I1790">
            <v>276</v>
          </cell>
          <cell r="J1790" t="str">
            <v>Ghana</v>
          </cell>
          <cell r="K1790">
            <v>12893</v>
          </cell>
          <cell r="L1790" t="str">
            <v>White Pinnacle Limited</v>
          </cell>
          <cell r="M1790">
            <v>44223</v>
          </cell>
          <cell r="N1790" t="str">
            <v>G</v>
          </cell>
          <cell r="O1790" t="str">
            <v>Lieferung einer Brech- und einer Siebanlage inkl. Ersatzteil paket</v>
          </cell>
          <cell r="P1790">
            <v>51102</v>
          </cell>
          <cell r="Q1790" t="str">
            <v>Maschinen zum Baustoffmaschinen-Bau</v>
          </cell>
          <cell r="R1790">
            <v>5</v>
          </cell>
          <cell r="S1790" t="str">
            <v>Transport / Infrastruktur</v>
          </cell>
          <cell r="T1790">
            <v>511</v>
          </cell>
          <cell r="U1790" t="str">
            <v>Maschinenbau Infrastruktur</v>
          </cell>
        </row>
        <row r="1791">
          <cell r="A1791">
            <v>3758</v>
          </cell>
          <cell r="B1791">
            <v>1300000</v>
          </cell>
          <cell r="D1791">
            <v>681930.9</v>
          </cell>
          <cell r="E1791">
            <v>619020</v>
          </cell>
          <cell r="F1791">
            <v>62910.900000000023</v>
          </cell>
          <cell r="G1791">
            <v>100129879</v>
          </cell>
          <cell r="H1791" t="str">
            <v>KARL MAYER STOLL Textilmaschinenfabrik GmbH</v>
          </cell>
          <cell r="I1791">
            <v>504</v>
          </cell>
          <cell r="J1791" t="str">
            <v>Peru</v>
          </cell>
          <cell r="K1791">
            <v>350406927</v>
          </cell>
          <cell r="L1791" t="str">
            <v>Fibrafil S.A.</v>
          </cell>
          <cell r="M1791">
            <v>43852</v>
          </cell>
          <cell r="N1791" t="str">
            <v>G</v>
          </cell>
          <cell r="O1791" t="str">
            <v>Lieferung und Montage von 6 Raschelmaschinen mit Zubehör</v>
          </cell>
          <cell r="P1791">
            <v>80607</v>
          </cell>
          <cell r="Q1791" t="str">
            <v>Maschinen für versch. Waren</v>
          </cell>
          <cell r="R1791">
            <v>8</v>
          </cell>
          <cell r="S1791" t="str">
            <v>Verarbeitende Industrie</v>
          </cell>
          <cell r="T1791">
            <v>806</v>
          </cell>
          <cell r="U1791" t="str">
            <v>Maschinenbau für die verarbeitende Industrie</v>
          </cell>
        </row>
        <row r="1792">
          <cell r="A1792">
            <v>600243900085</v>
          </cell>
          <cell r="B1792">
            <v>39519287</v>
          </cell>
          <cell r="D1792">
            <v>625245.74000000011</v>
          </cell>
          <cell r="E1792">
            <v>617169.32000000007</v>
          </cell>
          <cell r="F1792">
            <v>8076.4200000000419</v>
          </cell>
          <cell r="G1792">
            <v>100600243</v>
          </cell>
          <cell r="H1792" t="str">
            <v>Citibank N.A., London Branch</v>
          </cell>
          <cell r="I1792">
            <v>688</v>
          </cell>
          <cell r="J1792" t="str">
            <v>Vietnam</v>
          </cell>
          <cell r="K1792">
            <v>368809088</v>
          </cell>
          <cell r="L1792" t="str">
            <v>Vietnam Airlines JSC</v>
          </cell>
          <cell r="M1792">
            <v>40898</v>
          </cell>
          <cell r="N1792" t="str">
            <v>ABG Darlehen</v>
          </cell>
          <cell r="O1792" t="str">
            <v>1 Airbus A321-200 mit IAE-Triebwerken (MSN 4737)</v>
          </cell>
          <cell r="P1792">
            <v>50621</v>
          </cell>
          <cell r="Q1792" t="str">
            <v>Airbusse</v>
          </cell>
          <cell r="R1792">
            <v>5</v>
          </cell>
          <cell r="S1792" t="str">
            <v>Transport / Infrastruktur</v>
          </cell>
          <cell r="T1792">
            <v>506</v>
          </cell>
          <cell r="U1792" t="str">
            <v>Flugzeuge</v>
          </cell>
        </row>
        <row r="1793">
          <cell r="A1793">
            <v>600603900216</v>
          </cell>
          <cell r="B1793">
            <v>63119724</v>
          </cell>
          <cell r="D1793">
            <v>624154.31999999995</v>
          </cell>
          <cell r="E1793">
            <v>615741.62</v>
          </cell>
          <cell r="F1793">
            <v>8412.6999999999534</v>
          </cell>
          <cell r="G1793">
            <v>100600603</v>
          </cell>
          <cell r="H1793" t="str">
            <v>BNP PARIBAS S.A.</v>
          </cell>
          <cell r="I1793">
            <v>52</v>
          </cell>
          <cell r="J1793" t="str">
            <v>Turkey</v>
          </cell>
          <cell r="K1793">
            <v>305203311</v>
          </cell>
          <cell r="L1793" t="str">
            <v>Türk Hava Yollari A.O. THY Turkish Airlines</v>
          </cell>
          <cell r="M1793">
            <v>40823</v>
          </cell>
          <cell r="N1793" t="str">
            <v>ABG Darlehen</v>
          </cell>
          <cell r="O1793" t="str">
            <v>1 Airbus A330-200F Fz. mit RR-Triebwerken (MSN 1092)</v>
          </cell>
          <cell r="P1793">
            <v>50621</v>
          </cell>
          <cell r="Q1793" t="str">
            <v>Airbusse</v>
          </cell>
          <cell r="R1793">
            <v>5</v>
          </cell>
          <cell r="S1793" t="str">
            <v>Transport / Infrastruktur</v>
          </cell>
          <cell r="T1793">
            <v>506</v>
          </cell>
          <cell r="U1793" t="str">
            <v>Flugzeuge</v>
          </cell>
        </row>
        <row r="1794">
          <cell r="A1794">
            <v>149073900359</v>
          </cell>
          <cell r="B1794">
            <v>1270735</v>
          </cell>
          <cell r="D1794">
            <v>631832.59</v>
          </cell>
          <cell r="E1794">
            <v>615671.22</v>
          </cell>
          <cell r="F1794">
            <v>16161.369999999995</v>
          </cell>
          <cell r="G1794">
            <v>100149073</v>
          </cell>
          <cell r="H1794" t="str">
            <v>Windmöller &amp; Hölscher KG</v>
          </cell>
          <cell r="I1794">
            <v>651</v>
          </cell>
          <cell r="J1794" t="str">
            <v>Sharjah</v>
          </cell>
          <cell r="K1794">
            <v>365101147</v>
          </cell>
          <cell r="L1794" t="str">
            <v>Ashkal FZE</v>
          </cell>
          <cell r="M1794">
            <v>43452</v>
          </cell>
          <cell r="N1794" t="str">
            <v>G</v>
          </cell>
          <cell r="O1794" t="str">
            <v>Lieferung und Montage einer Blasfolienanlage</v>
          </cell>
          <cell r="P1794">
            <v>80605</v>
          </cell>
          <cell r="Q1794" t="str">
            <v>Verpackungsmaschinen</v>
          </cell>
          <cell r="R1794">
            <v>8</v>
          </cell>
          <cell r="S1794" t="str">
            <v>Verarbeitende Industrie</v>
          </cell>
          <cell r="T1794">
            <v>806</v>
          </cell>
          <cell r="U1794" t="str">
            <v>Maschinenbau für die verarbeitende Industrie</v>
          </cell>
          <cell r="Y1794">
            <v>44105</v>
          </cell>
        </row>
        <row r="1795">
          <cell r="A1795">
            <v>23002</v>
          </cell>
          <cell r="B1795">
            <v>950000</v>
          </cell>
          <cell r="D1795">
            <v>696350.47</v>
          </cell>
          <cell r="E1795">
            <v>613700</v>
          </cell>
          <cell r="F1795">
            <v>82650.469999999972</v>
          </cell>
          <cell r="G1795">
            <v>100344024</v>
          </cell>
          <cell r="H1795" t="str">
            <v>Weinig Vertrieb und Service GmbH &amp; Co. KG</v>
          </cell>
          <cell r="I1795">
            <v>508</v>
          </cell>
          <cell r="J1795" t="str">
            <v>Brazil</v>
          </cell>
          <cell r="K1795">
            <v>34248</v>
          </cell>
          <cell r="L1795" t="str">
            <v>Adami S.A. Madeiras</v>
          </cell>
          <cell r="M1795">
            <v>44427</v>
          </cell>
          <cell r="N1795" t="str">
            <v>G</v>
          </cell>
          <cell r="O1795" t="str">
            <v>Lieferung und Montage einer Kappsäge und einer Keilzinkenanl age</v>
          </cell>
          <cell r="P1795">
            <v>60302</v>
          </cell>
          <cell r="Q1795" t="str">
            <v>Anlagen: Herstellung von Holzwaren</v>
          </cell>
          <cell r="R1795">
            <v>6</v>
          </cell>
          <cell r="S1795" t="str">
            <v>Papier-, Holz-, Leder- und Textilindustrie</v>
          </cell>
          <cell r="T1795">
            <v>603</v>
          </cell>
          <cell r="U1795" t="str">
            <v>Holzverarbeitung</v>
          </cell>
        </row>
        <row r="1796">
          <cell r="A1796">
            <v>26363</v>
          </cell>
          <cell r="B1796">
            <v>584000</v>
          </cell>
          <cell r="D1796">
            <v>672769.1</v>
          </cell>
          <cell r="E1796">
            <v>613700</v>
          </cell>
          <cell r="F1796">
            <v>59069.099999999977</v>
          </cell>
          <cell r="G1796">
            <v>100313031</v>
          </cell>
          <cell r="H1796" t="str">
            <v>KraussMaffei Technologies GmbH</v>
          </cell>
          <cell r="I1796">
            <v>412</v>
          </cell>
          <cell r="J1796" t="str">
            <v>Mexico</v>
          </cell>
          <cell r="K1796">
            <v>341214815</v>
          </cell>
          <cell r="L1796" t="str">
            <v>Gonherrplast S.A. de C.V.</v>
          </cell>
          <cell r="M1796">
            <v>44547</v>
          </cell>
          <cell r="N1796" t="str">
            <v>G/CCE</v>
          </cell>
          <cell r="O1796" t="str">
            <v>Lieferung einer Spritzgiessmaschine inkl. Zubehör</v>
          </cell>
          <cell r="P1796">
            <v>80603</v>
          </cell>
          <cell r="Q1796" t="str">
            <v>Maschinen für Kunststoffindustrie</v>
          </cell>
          <cell r="R1796">
            <v>8</v>
          </cell>
          <cell r="S1796" t="str">
            <v>Verarbeitende Industrie</v>
          </cell>
          <cell r="T1796">
            <v>806</v>
          </cell>
          <cell r="U1796" t="str">
            <v>Maschinenbau für die verarbeitende Industrie</v>
          </cell>
        </row>
        <row r="1797">
          <cell r="A1797">
            <v>6601</v>
          </cell>
          <cell r="B1797">
            <v>1200000</v>
          </cell>
          <cell r="D1797">
            <v>656643.36</v>
          </cell>
          <cell r="E1797">
            <v>613685.38</v>
          </cell>
          <cell r="F1797">
            <v>42957.979999999981</v>
          </cell>
          <cell r="G1797">
            <v>100385896</v>
          </cell>
          <cell r="H1797" t="str">
            <v>Deutsche Leasing Finance GmbH</v>
          </cell>
          <cell r="I1797">
            <v>508</v>
          </cell>
          <cell r="J1797" t="str">
            <v>Brazil</v>
          </cell>
          <cell r="K1797">
            <v>350824179</v>
          </cell>
          <cell r="L1797" t="str">
            <v>DJ Industria e Comercio de Moveis Ltda.</v>
          </cell>
          <cell r="M1797">
            <v>44041</v>
          </cell>
          <cell r="N1797" t="str">
            <v>FKG</v>
          </cell>
          <cell r="O1797" t="str">
            <v>Maschinenstraße aus diversen Holzbearbeitungsmaschinen</v>
          </cell>
          <cell r="P1797">
            <v>60302</v>
          </cell>
          <cell r="Q1797" t="str">
            <v>Anlagen: Herstellung von Holzwaren</v>
          </cell>
          <cell r="R1797">
            <v>6</v>
          </cell>
          <cell r="S1797" t="str">
            <v>Papier-, Holz-, Leder- und Textilindustrie</v>
          </cell>
          <cell r="T1797">
            <v>603</v>
          </cell>
          <cell r="U1797" t="str">
            <v>Holzverarbeitung</v>
          </cell>
        </row>
        <row r="1798">
          <cell r="A1798">
            <v>600243900083</v>
          </cell>
          <cell r="B1798">
            <v>39686811</v>
          </cell>
          <cell r="D1798">
            <v>618577.70000000007</v>
          </cell>
          <cell r="E1798">
            <v>610236.04</v>
          </cell>
          <cell r="F1798">
            <v>8341.6600000000326</v>
          </cell>
          <cell r="G1798">
            <v>100600243</v>
          </cell>
          <cell r="H1798" t="str">
            <v>Citibank N.A., London Branch</v>
          </cell>
          <cell r="I1798">
            <v>688</v>
          </cell>
          <cell r="J1798" t="str">
            <v>Vietnam</v>
          </cell>
          <cell r="K1798">
            <v>368809088</v>
          </cell>
          <cell r="L1798" t="str">
            <v>Vietnam Airlines JSC</v>
          </cell>
          <cell r="M1798">
            <v>40898</v>
          </cell>
          <cell r="N1798" t="str">
            <v>ABG Darlehen</v>
          </cell>
          <cell r="O1798" t="str">
            <v>1 Airbus A 321-200 mit IAE-Triebwerken (MSN 4669)</v>
          </cell>
          <cell r="P1798">
            <v>50621</v>
          </cell>
          <cell r="Q1798" t="str">
            <v>Airbusse</v>
          </cell>
          <cell r="R1798">
            <v>5</v>
          </cell>
          <cell r="S1798" t="str">
            <v>Transport / Infrastruktur</v>
          </cell>
          <cell r="T1798">
            <v>506</v>
          </cell>
          <cell r="U1798" t="str">
            <v>Flugzeuge</v>
          </cell>
        </row>
        <row r="1799">
          <cell r="A1799">
            <v>367356900001</v>
          </cell>
          <cell r="B1799">
            <v>12840000</v>
          </cell>
          <cell r="D1799">
            <v>609900</v>
          </cell>
          <cell r="E1799">
            <v>609900</v>
          </cell>
          <cell r="F1799">
            <v>0</v>
          </cell>
          <cell r="G1799">
            <v>100367356</v>
          </cell>
          <cell r="H1799" t="str">
            <v>Viseon Bus GmbH</v>
          </cell>
          <cell r="I1799">
            <v>42</v>
          </cell>
          <cell r="J1799" t="str">
            <v>Spain</v>
          </cell>
          <cell r="K1799">
            <v>304214064</v>
          </cell>
          <cell r="L1799" t="str">
            <v>SICE - Sociedad Iberica de Construcciones Electricas, S.A.</v>
          </cell>
          <cell r="M1799">
            <v>40231</v>
          </cell>
          <cell r="N1799" t="str">
            <v>G + AG (a) + G GG</v>
          </cell>
          <cell r="O1799" t="str">
            <v>Lieferung von 12 Trolleybussen einschl. Leistungen</v>
          </cell>
          <cell r="P1799">
            <v>50602</v>
          </cell>
          <cell r="Q1799" t="str">
            <v>Busse</v>
          </cell>
          <cell r="R1799">
            <v>5</v>
          </cell>
          <cell r="S1799" t="str">
            <v>Transport / Infrastruktur</v>
          </cell>
          <cell r="T1799">
            <v>506</v>
          </cell>
          <cell r="U1799" t="str">
            <v>Transportmittel (ohne Flugzeug und Schiff)</v>
          </cell>
          <cell r="Y1799">
            <v>40940</v>
          </cell>
        </row>
        <row r="1800">
          <cell r="A1800">
            <v>31227</v>
          </cell>
          <cell r="B1800">
            <v>903744</v>
          </cell>
          <cell r="D1800">
            <v>652413.74000000011</v>
          </cell>
          <cell r="E1800">
            <v>608144.4</v>
          </cell>
          <cell r="F1800">
            <v>44269.340000000084</v>
          </cell>
          <cell r="G1800">
            <v>100120115</v>
          </cell>
          <cell r="H1800" t="str">
            <v>ILLIG Maschinenbau GmbH &amp; Co. KG</v>
          </cell>
          <cell r="I1800">
            <v>60</v>
          </cell>
          <cell r="J1800" t="str">
            <v>Poland</v>
          </cell>
          <cell r="K1800">
            <v>306011982</v>
          </cell>
          <cell r="L1800" t="str">
            <v>Paccor Polska z o.o.</v>
          </cell>
          <cell r="M1800">
            <v>44886</v>
          </cell>
          <cell r="N1800" t="str">
            <v>G</v>
          </cell>
          <cell r="O1800" t="str">
            <v>Lieferung eines Thermoformsystems incl. Zubehör</v>
          </cell>
          <cell r="P1800">
            <v>80605</v>
          </cell>
          <cell r="Q1800" t="str">
            <v>Verpackungsmaschinen</v>
          </cell>
          <cell r="R1800">
            <v>8</v>
          </cell>
          <cell r="S1800" t="str">
            <v>Verarbeitende Industrie</v>
          </cell>
          <cell r="T1800">
            <v>806</v>
          </cell>
          <cell r="U1800" t="str">
            <v>Maschinenbau für die verarbeitende Industrie</v>
          </cell>
          <cell r="V1800" t="str">
            <v>V03.01.02.</v>
          </cell>
          <cell r="W1800" t="str">
            <v>Kunststoffindustrie</v>
          </cell>
        </row>
        <row r="1801">
          <cell r="A1801">
            <v>11377</v>
          </cell>
          <cell r="B1801">
            <v>1625600</v>
          </cell>
          <cell r="D1801">
            <v>623200</v>
          </cell>
          <cell r="E1801">
            <v>608000</v>
          </cell>
          <cell r="F1801">
            <v>15200</v>
          </cell>
          <cell r="G1801">
            <v>21646</v>
          </cell>
          <cell r="H1801" t="str">
            <v>TRUMPF Laser- und Systemtechnik GmbH</v>
          </cell>
          <cell r="I1801">
            <v>720</v>
          </cell>
          <cell r="J1801" t="str">
            <v>China</v>
          </cell>
          <cell r="K1801">
            <v>21713</v>
          </cell>
          <cell r="L1801" t="str">
            <v>Jiangsu Daming Metal Products Co., Ltd .</v>
          </cell>
          <cell r="M1801">
            <v>44050</v>
          </cell>
          <cell r="N1801" t="str">
            <v>G</v>
          </cell>
          <cell r="O1801" t="str">
            <v>Lieferung von zwei Lasermaschinen</v>
          </cell>
          <cell r="P1801">
            <v>80601</v>
          </cell>
          <cell r="Q1801" t="str">
            <v>Maschinen für Metallerzeugnisse</v>
          </cell>
          <cell r="R1801">
            <v>8</v>
          </cell>
          <cell r="S1801" t="str">
            <v>Verarbeitende Industrie</v>
          </cell>
          <cell r="T1801">
            <v>806</v>
          </cell>
          <cell r="U1801" t="str">
            <v>Maschinenbau für die verarbeitende Industrie</v>
          </cell>
          <cell r="Y1801">
            <v>44197</v>
          </cell>
        </row>
        <row r="1802">
          <cell r="A1802">
            <v>384085900136</v>
          </cell>
          <cell r="B1802">
            <v>3757000</v>
          </cell>
          <cell r="D1802">
            <v>640885.52</v>
          </cell>
          <cell r="E1802">
            <v>606755.48</v>
          </cell>
          <cell r="F1802">
            <v>34130.040000000037</v>
          </cell>
          <cell r="G1802">
            <v>100384085</v>
          </cell>
          <cell r="H1802" t="str">
            <v>Saurer Spinning Solutions GmbH &amp; Co. KG</v>
          </cell>
          <cell r="I1802">
            <v>688</v>
          </cell>
          <cell r="J1802" t="str">
            <v>Vietnam</v>
          </cell>
          <cell r="K1802">
            <v>368801984</v>
          </cell>
          <cell r="L1802" t="str">
            <v>Xin Sheng Textile Technology Co., Ltd.</v>
          </cell>
          <cell r="M1802">
            <v>43279</v>
          </cell>
          <cell r="N1802" t="str">
            <v>G</v>
          </cell>
          <cell r="O1802" t="str">
            <v>Lieferung von 2 Rotor-Spinn-Spul-Automaten inkl. Leistungen</v>
          </cell>
          <cell r="P1802">
            <v>60505</v>
          </cell>
          <cell r="Q1802" t="str">
            <v>Textilmaschinen</v>
          </cell>
          <cell r="R1802">
            <v>6</v>
          </cell>
          <cell r="S1802" t="str">
            <v>Papier-, Holz-, Leder- und Textilindustrie</v>
          </cell>
          <cell r="T1802">
            <v>605</v>
          </cell>
          <cell r="U1802" t="str">
            <v>Maschinenbau Papier-, Holz-, Leder- und Textilindustrie</v>
          </cell>
          <cell r="Y1802">
            <v>43922</v>
          </cell>
        </row>
        <row r="1803">
          <cell r="A1803">
            <v>385492900135</v>
          </cell>
          <cell r="B1803">
            <v>2500000</v>
          </cell>
          <cell r="D1803">
            <v>644486.03</v>
          </cell>
          <cell r="E1803">
            <v>605625</v>
          </cell>
          <cell r="F1803">
            <v>38861.030000000028</v>
          </cell>
          <cell r="G1803">
            <v>100385492</v>
          </cell>
          <cell r="H1803" t="str">
            <v>Wirtgen Road Technologies GmbH</v>
          </cell>
          <cell r="I1803">
            <v>528</v>
          </cell>
          <cell r="J1803" t="str">
            <v>Argentina</v>
          </cell>
          <cell r="K1803">
            <v>352813321</v>
          </cell>
          <cell r="L1803" t="str">
            <v>SE.MI. S.A.</v>
          </cell>
          <cell r="M1803">
            <v>43426</v>
          </cell>
          <cell r="N1803" t="str">
            <v>G</v>
          </cell>
          <cell r="O1803" t="str">
            <v>3 Hamm Walzen, 1 Kaltrecycler-Mischanlage, 1 Recycler, 1Labo ranlage, 1 Labormischer, 1 Laborverdichter und 1Streumaster Bindemittelstreuer</v>
          </cell>
          <cell r="P1803">
            <v>51101</v>
          </cell>
          <cell r="Q1803" t="str">
            <v>Bau- und Baustoffmaschinen</v>
          </cell>
          <cell r="R1803">
            <v>5</v>
          </cell>
          <cell r="S1803" t="str">
            <v>Transport / Infrastruktur</v>
          </cell>
          <cell r="T1803">
            <v>511</v>
          </cell>
          <cell r="U1803" t="str">
            <v>Maschinenbau Infrastruktur</v>
          </cell>
        </row>
        <row r="1804">
          <cell r="A1804">
            <v>190697900674</v>
          </cell>
          <cell r="B1804">
            <v>3776317</v>
          </cell>
          <cell r="D1804">
            <v>641664.31999999995</v>
          </cell>
          <cell r="E1804">
            <v>605343.68999999994</v>
          </cell>
          <cell r="F1804">
            <v>36320.630000000005</v>
          </cell>
          <cell r="G1804">
            <v>100190697</v>
          </cell>
          <cell r="H1804" t="str">
            <v>Landesbank Hessen-Thüringen Girozentrale</v>
          </cell>
          <cell r="I1804">
            <v>78</v>
          </cell>
          <cell r="J1804" t="str">
            <v>Kazakhstan</v>
          </cell>
          <cell r="K1804">
            <v>307801528</v>
          </cell>
          <cell r="L1804" t="str">
            <v>TOO Urozhaj</v>
          </cell>
          <cell r="M1804">
            <v>43038</v>
          </cell>
          <cell r="N1804" t="str">
            <v>FKG</v>
          </cell>
          <cell r="O1804" t="str">
            <v>Anlage zur Getreideverarbeitung</v>
          </cell>
          <cell r="P1804">
            <v>70402</v>
          </cell>
          <cell r="Q1804" t="str">
            <v>Maschinen für das Ernährungsgewerbe</v>
          </cell>
          <cell r="R1804">
            <v>7</v>
          </cell>
          <cell r="S1804" t="str">
            <v>Agrarsektor und Nahrungsmittelindustrie</v>
          </cell>
          <cell r="T1804">
            <v>704</v>
          </cell>
          <cell r="U1804" t="str">
            <v>Maschinenbau Agrarsektor und Nahrungsmittelindustrie</v>
          </cell>
        </row>
        <row r="1805">
          <cell r="A1805">
            <v>27194</v>
          </cell>
          <cell r="B1805">
            <v>882426</v>
          </cell>
          <cell r="D1805">
            <v>716750.44000000006</v>
          </cell>
          <cell r="E1805">
            <v>603579.51</v>
          </cell>
          <cell r="F1805">
            <v>113170.93000000005</v>
          </cell>
          <cell r="G1805">
            <v>100343539</v>
          </cell>
          <cell r="H1805" t="str">
            <v>GABLER Thermoform GmbH &amp; Co. KG</v>
          </cell>
          <cell r="I1805">
            <v>504</v>
          </cell>
          <cell r="J1805" t="str">
            <v>Peru</v>
          </cell>
          <cell r="K1805">
            <v>350407825</v>
          </cell>
          <cell r="L1805" t="str">
            <v>San Miguel Industrias Pet S.A. (RUC 20513320915)</v>
          </cell>
          <cell r="M1805">
            <v>44722</v>
          </cell>
          <cell r="N1805" t="str">
            <v>G</v>
          </cell>
          <cell r="O1805" t="str">
            <v>Lieferung und Aufbau von zwei Thermoformanlagen</v>
          </cell>
          <cell r="P1805">
            <v>80603</v>
          </cell>
          <cell r="Q1805" t="str">
            <v>Maschinen für Kunststoffindustrie</v>
          </cell>
          <cell r="R1805">
            <v>8</v>
          </cell>
          <cell r="S1805" t="str">
            <v>Verarbeitende Industrie</v>
          </cell>
          <cell r="T1805">
            <v>806</v>
          </cell>
          <cell r="U1805" t="str">
            <v>Maschinenbau für die verarbeitende Industrie</v>
          </cell>
        </row>
        <row r="1806">
          <cell r="A1806">
            <v>392016900003</v>
          </cell>
          <cell r="B1806">
            <v>1750000</v>
          </cell>
          <cell r="D1806">
            <v>622054.40999999992</v>
          </cell>
          <cell r="E1806">
            <v>600578.1</v>
          </cell>
          <cell r="F1806">
            <v>21476.309999999939</v>
          </cell>
          <cell r="G1806">
            <v>100392016</v>
          </cell>
          <cell r="H1806" t="str">
            <v>Jürgens Maschinenbau GmbH &amp; Co. KG</v>
          </cell>
          <cell r="I1806">
            <v>720</v>
          </cell>
          <cell r="J1806" t="str">
            <v>China</v>
          </cell>
          <cell r="K1806">
            <v>372012313</v>
          </cell>
          <cell r="L1806" t="str">
            <v>Henan Jingxin Fabric Technology Co. Ltd.</v>
          </cell>
          <cell r="M1806">
            <v>43765</v>
          </cell>
          <cell r="N1806" t="str">
            <v>G</v>
          </cell>
          <cell r="O1806" t="str">
            <v>1 Webmaschinen</v>
          </cell>
          <cell r="P1806">
            <v>60505</v>
          </cell>
          <cell r="Q1806" t="str">
            <v>Textilmaschinen</v>
          </cell>
          <cell r="R1806">
            <v>6</v>
          </cell>
          <cell r="S1806" t="str">
            <v>Papier-, Holz-, Leder- und Textilindustrie</v>
          </cell>
          <cell r="T1806">
            <v>605</v>
          </cell>
          <cell r="U1806" t="str">
            <v>Maschinenbau Papier-, Holz-, Leder- und Textilindustrie</v>
          </cell>
        </row>
        <row r="1807">
          <cell r="A1807">
            <v>182709901100</v>
          </cell>
          <cell r="B1807">
            <v>4416438</v>
          </cell>
          <cell r="D1807">
            <v>631858.04</v>
          </cell>
          <cell r="E1807">
            <v>596092.49</v>
          </cell>
          <cell r="F1807">
            <v>35765.550000000047</v>
          </cell>
          <cell r="G1807">
            <v>100182709</v>
          </cell>
          <cell r="H1807" t="str">
            <v>Landesbank Baden-Württemberg</v>
          </cell>
          <cell r="I1807">
            <v>52</v>
          </cell>
          <cell r="J1807" t="str">
            <v>Turkey</v>
          </cell>
          <cell r="K1807">
            <v>305211164</v>
          </cell>
          <cell r="L1807" t="str">
            <v>Is Finansal Kiralama A.S.</v>
          </cell>
          <cell r="M1807">
            <v>43553</v>
          </cell>
          <cell r="N1807" t="str">
            <v>FKG isol.</v>
          </cell>
          <cell r="O1807" t="str">
            <v>Medizinische Geräte für ein Krankenhaus in Bursa*Exporteur: ACENDIS Handels GmbH</v>
          </cell>
          <cell r="P1807">
            <v>50302</v>
          </cell>
          <cell r="Q1807" t="str">
            <v>Ausstattungen für Krankenhäuser</v>
          </cell>
          <cell r="R1807">
            <v>5</v>
          </cell>
          <cell r="S1807" t="str">
            <v>Transport / Infrastruktur</v>
          </cell>
          <cell r="T1807">
            <v>503</v>
          </cell>
          <cell r="U1807" t="str">
            <v>Krankenhäuser</v>
          </cell>
        </row>
        <row r="1808">
          <cell r="A1808">
            <v>10680</v>
          </cell>
          <cell r="B1808">
            <v>960000</v>
          </cell>
          <cell r="D1808">
            <v>652088.18999999994</v>
          </cell>
          <cell r="E1808">
            <v>593753.1399999999</v>
          </cell>
          <cell r="F1808">
            <v>58335.050000000047</v>
          </cell>
          <cell r="G1808">
            <v>100384085</v>
          </cell>
          <cell r="H1808" t="str">
            <v>Saurer Spinning Solutions GmbH &amp; Co. KG</v>
          </cell>
          <cell r="I1808">
            <v>412</v>
          </cell>
          <cell r="J1808" t="str">
            <v>Mexico</v>
          </cell>
          <cell r="K1808">
            <v>341203954</v>
          </cell>
          <cell r="L1808" t="str">
            <v>Texturizados y Tejidos Windsor S.A. de C.V.</v>
          </cell>
          <cell r="M1808">
            <v>44162</v>
          </cell>
          <cell r="N1808" t="str">
            <v>G/CCE</v>
          </cell>
          <cell r="O1808" t="str">
            <v>Lieferung und Montage von 4 Textilmaschinen</v>
          </cell>
          <cell r="P1808">
            <v>60505</v>
          </cell>
          <cell r="Q1808" t="str">
            <v>Textilmaschinen</v>
          </cell>
          <cell r="R1808">
            <v>6</v>
          </cell>
          <cell r="S1808" t="str">
            <v>Papier-, Holz-, Leder- und Textilindustrie</v>
          </cell>
          <cell r="T1808">
            <v>605</v>
          </cell>
          <cell r="U1808" t="str">
            <v>Maschinenbau Papier-, Holz-, Leder- und Textilindustrie</v>
          </cell>
        </row>
        <row r="1809">
          <cell r="A1809">
            <v>31215</v>
          </cell>
          <cell r="B1809">
            <v>734673</v>
          </cell>
          <cell r="D1809">
            <v>705817.65</v>
          </cell>
          <cell r="E1809">
            <v>593249.30000000005</v>
          </cell>
          <cell r="F1809">
            <v>112568.34999999998</v>
          </cell>
          <cell r="G1809">
            <v>100344024</v>
          </cell>
          <cell r="H1809" t="str">
            <v>Weinig Vertrieb und Service GmbH &amp; Co. KG</v>
          </cell>
          <cell r="I1809">
            <v>512</v>
          </cell>
          <cell r="J1809" t="str">
            <v>Chile</v>
          </cell>
          <cell r="K1809">
            <v>33225</v>
          </cell>
          <cell r="L1809" t="str">
            <v>Aserraderos Arbolito S.p.A.</v>
          </cell>
          <cell r="M1809">
            <v>44902</v>
          </cell>
          <cell r="N1809" t="str">
            <v>G</v>
          </cell>
          <cell r="O1809" t="str">
            <v>Lieferung und Montage einer Kappanlage bestehend aus einerOp timierungskappsäge mit Beschicksystem und Scanner</v>
          </cell>
          <cell r="P1809">
            <v>60302</v>
          </cell>
          <cell r="Q1809" t="str">
            <v>Anlagen: Herstellung von Holzwaren</v>
          </cell>
          <cell r="R1809">
            <v>6</v>
          </cell>
          <cell r="S1809" t="str">
            <v>Papier-, Holz-, Leder- und Textilindustrie</v>
          </cell>
          <cell r="T1809">
            <v>603</v>
          </cell>
          <cell r="U1809" t="str">
            <v>Holzverarbeitung</v>
          </cell>
          <cell r="V1809" t="str">
            <v>V03.01.04.</v>
          </cell>
          <cell r="W1809" t="str">
            <v>Papier- und Holzindustrie</v>
          </cell>
        </row>
        <row r="1810">
          <cell r="A1810">
            <v>392534900003</v>
          </cell>
          <cell r="B1810">
            <v>2905820</v>
          </cell>
          <cell r="D1810">
            <v>626762.44999999995</v>
          </cell>
          <cell r="E1810">
            <v>592279.55999999994</v>
          </cell>
          <cell r="F1810">
            <v>34482.890000000014</v>
          </cell>
          <cell r="G1810">
            <v>100392534</v>
          </cell>
          <cell r="H1810" t="str">
            <v>MASTERRIND GmbH</v>
          </cell>
          <cell r="I1810">
            <v>220</v>
          </cell>
          <cell r="J1810" t="str">
            <v>Egypt</v>
          </cell>
          <cell r="K1810">
            <v>322004670</v>
          </cell>
          <cell r="L1810" t="str">
            <v>Multi Commerce Co. (Mahmoud Jamal Al Din Sayed Shafie)</v>
          </cell>
          <cell r="M1810">
            <v>43900</v>
          </cell>
          <cell r="N1810" t="str">
            <v>G</v>
          </cell>
          <cell r="O1810" t="str">
            <v>Vertrag 1: Lieferung von 767 deutschen Zuchtrindern für die MilcherzeugungVertrag 2: Lieferung von 750 deutschen Zuchtri ndern für die Milcherzeugung</v>
          </cell>
          <cell r="P1810">
            <v>70301</v>
          </cell>
          <cell r="Q1810" t="str">
            <v>Tiere</v>
          </cell>
          <cell r="R1810">
            <v>7</v>
          </cell>
          <cell r="S1810" t="str">
            <v>Agrarsektor und Nahrungsmittelindustrie</v>
          </cell>
          <cell r="T1810">
            <v>703</v>
          </cell>
          <cell r="U1810" t="str">
            <v>Waren pflanzlichen und tierischen Ursprungs</v>
          </cell>
        </row>
        <row r="1811">
          <cell r="A1811">
            <v>101665906408</v>
          </cell>
          <cell r="B1811">
            <v>12182525</v>
          </cell>
          <cell r="D1811">
            <v>603144.02</v>
          </cell>
          <cell r="E1811">
            <v>591372.92000000004</v>
          </cell>
          <cell r="F1811">
            <v>11771.099999999977</v>
          </cell>
          <cell r="G1811">
            <v>100101665</v>
          </cell>
          <cell r="H1811" t="str">
            <v>AKA Ausfuhrkredit-Gesellschaft mit beschränkter Haftung</v>
          </cell>
          <cell r="I1811">
            <v>504</v>
          </cell>
          <cell r="J1811" t="str">
            <v>Peru</v>
          </cell>
          <cell r="K1811">
            <v>350407143</v>
          </cell>
          <cell r="L1811" t="str">
            <v>Heinz Glas Peru S.A.C.</v>
          </cell>
          <cell r="M1811">
            <v>41247</v>
          </cell>
          <cell r="N1811" t="str">
            <v>FKG</v>
          </cell>
          <cell r="O1811" t="str">
            <v>Anlage zur Herstellung von Glasflaschen</v>
          </cell>
          <cell r="P1811">
            <v>70205</v>
          </cell>
          <cell r="Q1811" t="str">
            <v>Anlagen: Herstellung von Getränken</v>
          </cell>
          <cell r="R1811">
            <v>7</v>
          </cell>
          <cell r="S1811" t="str">
            <v>Agrarsektor und Nahrungsmittelindustrie</v>
          </cell>
          <cell r="T1811">
            <v>702</v>
          </cell>
          <cell r="U1811" t="str">
            <v>Anlagen zur Nahrungsmittelverarbeitung</v>
          </cell>
        </row>
        <row r="1812">
          <cell r="A1812">
            <v>521684900028</v>
          </cell>
          <cell r="B1812">
            <v>1850000</v>
          </cell>
          <cell r="D1812">
            <v>656747.41</v>
          </cell>
          <cell r="E1812">
            <v>590334.75</v>
          </cell>
          <cell r="F1812">
            <v>66412.660000000033</v>
          </cell>
          <cell r="G1812">
            <v>100521684</v>
          </cell>
          <cell r="H1812" t="str">
            <v>Koenig &amp; Bauer Sheetfed AG &amp; Co. KG</v>
          </cell>
          <cell r="I1812">
            <v>632</v>
          </cell>
          <cell r="J1812" t="str">
            <v>Saudi Arabia</v>
          </cell>
          <cell r="K1812">
            <v>363207900</v>
          </cell>
          <cell r="L1812" t="str">
            <v>Al-Bayan Group Holding Company</v>
          </cell>
          <cell r="M1812">
            <v>43587</v>
          </cell>
          <cell r="N1812" t="str">
            <v>G/CCE</v>
          </cell>
          <cell r="O1812" t="str">
            <v>1 Bogenoffsetdruckmaschine</v>
          </cell>
          <cell r="P1812">
            <v>60503</v>
          </cell>
          <cell r="Q1812" t="str">
            <v>Druckmaschinen</v>
          </cell>
          <cell r="R1812">
            <v>6</v>
          </cell>
          <cell r="S1812" t="str">
            <v>Papier-, Holz-, Leder- und Textilindustrie</v>
          </cell>
          <cell r="T1812">
            <v>605</v>
          </cell>
          <cell r="U1812" t="str">
            <v>Maschinenbau Papier-, Holz-, Leder- und Textilindustrie</v>
          </cell>
          <cell r="Y1812">
            <v>43830</v>
          </cell>
        </row>
        <row r="1813">
          <cell r="A1813">
            <v>201025900118</v>
          </cell>
          <cell r="B1813">
            <v>1771540</v>
          </cell>
          <cell r="D1813">
            <v>619622.98</v>
          </cell>
          <cell r="E1813">
            <v>589037.05000000005</v>
          </cell>
          <cell r="F1813">
            <v>30585.929999999935</v>
          </cell>
          <cell r="G1813">
            <v>100201025</v>
          </cell>
          <cell r="H1813" t="str">
            <v>battenfeld-cincinnati Germany GmbH</v>
          </cell>
          <cell r="I1813">
            <v>480</v>
          </cell>
          <cell r="J1813" t="str">
            <v>Colombia</v>
          </cell>
          <cell r="K1813">
            <v>348008024</v>
          </cell>
          <cell r="L1813" t="str">
            <v>Nouvelle Colombia E.U.</v>
          </cell>
          <cell r="M1813">
            <v>43937</v>
          </cell>
          <cell r="N1813" t="str">
            <v>G/CCE</v>
          </cell>
          <cell r="O1813" t="str">
            <v>Lieferung und Montage einer Extrusionslinie für die Produkti on von Folien einschließlich Co-Extruder und Promix-System</v>
          </cell>
          <cell r="P1813">
            <v>80603</v>
          </cell>
          <cell r="Q1813" t="str">
            <v>Maschinen für Kunststoffindustrie</v>
          </cell>
          <cell r="R1813">
            <v>8</v>
          </cell>
          <cell r="S1813" t="str">
            <v>Verarbeitende Industrie</v>
          </cell>
          <cell r="T1813">
            <v>806</v>
          </cell>
          <cell r="U1813" t="str">
            <v>Maschinenbau für die verarbeitende Industrie</v>
          </cell>
        </row>
        <row r="1814">
          <cell r="A1814">
            <v>518141900160</v>
          </cell>
          <cell r="B1814">
            <v>3993000</v>
          </cell>
          <cell r="D1814">
            <v>635914.80000000005</v>
          </cell>
          <cell r="E1814">
            <v>588810</v>
          </cell>
          <cell r="F1814">
            <v>47104.800000000047</v>
          </cell>
          <cell r="G1814">
            <v>100518141</v>
          </cell>
          <cell r="H1814" t="str">
            <v>Landesbank Baden-Württemberg Zweigniederlassung Leipzig</v>
          </cell>
          <cell r="I1814">
            <v>85</v>
          </cell>
          <cell r="J1814" t="str">
            <v>Uzbekistan</v>
          </cell>
          <cell r="K1814">
            <v>308500032</v>
          </cell>
          <cell r="L1814" t="str">
            <v>Uzbek Industrial &amp; Construction Bank JSCB (Uzpromstroybank)</v>
          </cell>
          <cell r="M1814">
            <v>43304</v>
          </cell>
          <cell r="N1814" t="str">
            <v>FKG</v>
          </cell>
          <cell r="O1814" t="str">
            <v>Anlage zur Stärke- und Glutengewinnung inkl. Montage</v>
          </cell>
          <cell r="P1814">
            <v>80602</v>
          </cell>
          <cell r="Q1814" t="str">
            <v>Maschinen: Prod. von Naturprodukten</v>
          </cell>
          <cell r="R1814">
            <v>8</v>
          </cell>
          <cell r="S1814" t="str">
            <v>Verarbeitende Industrie</v>
          </cell>
          <cell r="T1814">
            <v>806</v>
          </cell>
          <cell r="U1814" t="str">
            <v>Maschinenbau für die verarbeitende Industrie</v>
          </cell>
        </row>
        <row r="1815">
          <cell r="A1815">
            <v>328285900015</v>
          </cell>
          <cell r="B1815">
            <v>1545117</v>
          </cell>
          <cell r="D1815">
            <v>588587.19999999995</v>
          </cell>
          <cell r="E1815">
            <v>588587.19999999995</v>
          </cell>
          <cell r="F1815">
            <v>0</v>
          </cell>
          <cell r="G1815">
            <v>100328285</v>
          </cell>
          <cell r="H1815" t="str">
            <v>DECKEL MAHO Pfronten GmbH</v>
          </cell>
          <cell r="I1815">
            <v>720</v>
          </cell>
          <cell r="J1815" t="str">
            <v>China</v>
          </cell>
          <cell r="K1815">
            <v>372012357</v>
          </cell>
          <cell r="L1815" t="str">
            <v>AnHui Renhe Intelligent Manufacturing Co. Ltd.</v>
          </cell>
          <cell r="M1815">
            <v>43906</v>
          </cell>
          <cell r="N1815" t="str">
            <v>FG + G</v>
          </cell>
          <cell r="O1815" t="str">
            <v>5 DMU Universal Fräsmaschinen inkl. Leistungen</v>
          </cell>
          <cell r="P1815">
            <v>80601</v>
          </cell>
          <cell r="Q1815" t="str">
            <v>Maschinen für Metallerzeugnisse</v>
          </cell>
          <cell r="R1815">
            <v>8</v>
          </cell>
          <cell r="S1815" t="str">
            <v>Verarbeitende Industrie</v>
          </cell>
          <cell r="T1815">
            <v>806</v>
          </cell>
          <cell r="U1815" t="str">
            <v>Maschinenbau für die verarbeitende Industrie</v>
          </cell>
        </row>
        <row r="1816">
          <cell r="A1816">
            <v>125256900364</v>
          </cell>
          <cell r="B1816">
            <v>4534307</v>
          </cell>
          <cell r="D1816">
            <v>596806.14</v>
          </cell>
          <cell r="E1816">
            <v>587986.34</v>
          </cell>
          <cell r="F1816">
            <v>8819.8000000000466</v>
          </cell>
          <cell r="G1816">
            <v>100125256</v>
          </cell>
          <cell r="H1816" t="str">
            <v>KRONES Aktiengesellschaft</v>
          </cell>
          <cell r="I1816">
            <v>528</v>
          </cell>
          <cell r="J1816" t="str">
            <v>Argentina</v>
          </cell>
          <cell r="K1816">
            <v>352813274</v>
          </cell>
          <cell r="L1816" t="str">
            <v>Productos de Agua S.A.</v>
          </cell>
          <cell r="M1816">
            <v>43083</v>
          </cell>
          <cell r="N1816" t="str">
            <v>G</v>
          </cell>
          <cell r="O1816" t="str">
            <v>Anlage zur Abfüllung von Wasser in PET-Flaschen</v>
          </cell>
          <cell r="P1816">
            <v>70205</v>
          </cell>
          <cell r="Q1816" t="str">
            <v>Anlagen: Herstellung von Getränken</v>
          </cell>
          <cell r="R1816">
            <v>7</v>
          </cell>
          <cell r="S1816" t="str">
            <v>Agrarsektor und Nahrungsmittelindustrie</v>
          </cell>
          <cell r="T1816">
            <v>702</v>
          </cell>
          <cell r="U1816" t="str">
            <v>Anlagen zur Nahrungsmittelverarbeitung</v>
          </cell>
          <cell r="Y1816">
            <v>43343</v>
          </cell>
        </row>
        <row r="1817">
          <cell r="A1817">
            <v>16823</v>
          </cell>
          <cell r="B1817">
            <v>1455000</v>
          </cell>
          <cell r="D1817">
            <v>637135.29</v>
          </cell>
          <cell r="E1817">
            <v>587456.25</v>
          </cell>
          <cell r="F1817">
            <v>49679.040000000037</v>
          </cell>
          <cell r="G1817">
            <v>100392534</v>
          </cell>
          <cell r="H1817" t="str">
            <v>MASTERRIND GmbH</v>
          </cell>
          <cell r="I1817">
            <v>220</v>
          </cell>
          <cell r="J1817" t="str">
            <v>Egypt</v>
          </cell>
          <cell r="K1817">
            <v>322004670</v>
          </cell>
          <cell r="L1817" t="str">
            <v>Multi Commerce Co. (Mahmoud Jamal Al Din Sayed Shafie)</v>
          </cell>
          <cell r="M1817">
            <v>44229</v>
          </cell>
          <cell r="N1817" t="str">
            <v>G</v>
          </cell>
          <cell r="O1817" t="str">
            <v>Lieferung von 750 deutschen Zuchtrindern für die Milcherzeug ung</v>
          </cell>
          <cell r="P1817">
            <v>70301</v>
          </cell>
          <cell r="Q1817" t="str">
            <v>Tiere</v>
          </cell>
          <cell r="R1817">
            <v>7</v>
          </cell>
          <cell r="S1817" t="str">
            <v>Agrarsektor und Nahrungsmittelindustrie</v>
          </cell>
          <cell r="T1817">
            <v>703</v>
          </cell>
          <cell r="U1817" t="str">
            <v>Waren pflanzlichen und tierischen Ursprungs</v>
          </cell>
        </row>
        <row r="1818">
          <cell r="A1818">
            <v>21221</v>
          </cell>
          <cell r="B1818">
            <v>925150</v>
          </cell>
          <cell r="D1818">
            <v>630935.76</v>
          </cell>
          <cell r="E1818">
            <v>586961.08000000007</v>
          </cell>
          <cell r="F1818">
            <v>43974.679999999935</v>
          </cell>
          <cell r="G1818">
            <v>100129868</v>
          </cell>
          <cell r="H1818" t="str">
            <v>Mayer &amp; Cie GmbH &amp; Co. KG</v>
          </cell>
          <cell r="I1818">
            <v>480</v>
          </cell>
          <cell r="J1818" t="str">
            <v>Colombia</v>
          </cell>
          <cell r="K1818">
            <v>348000558</v>
          </cell>
          <cell r="L1818" t="str">
            <v>Protela S.A.</v>
          </cell>
          <cell r="M1818">
            <v>44378</v>
          </cell>
          <cell r="N1818" t="str">
            <v>G</v>
          </cell>
          <cell r="O1818" t="str">
            <v>Lieferung und Montage von 9 Rundstrickmaschinen</v>
          </cell>
          <cell r="P1818">
            <v>60505</v>
          </cell>
          <cell r="Q1818" t="str">
            <v>Textilmaschinen</v>
          </cell>
          <cell r="R1818">
            <v>6</v>
          </cell>
          <cell r="S1818" t="str">
            <v>Papier-, Holz-, Leder- und Textilindustrie</v>
          </cell>
          <cell r="T1818">
            <v>605</v>
          </cell>
          <cell r="U1818" t="str">
            <v>Maschinenbau Papier-, Holz-, Leder- und Textilindustrie</v>
          </cell>
        </row>
        <row r="1819">
          <cell r="A1819">
            <v>118708900110</v>
          </cell>
          <cell r="B1819">
            <v>2090000</v>
          </cell>
          <cell r="D1819">
            <v>635720.97</v>
          </cell>
          <cell r="E1819">
            <v>586356.47</v>
          </cell>
          <cell r="F1819">
            <v>49364.5</v>
          </cell>
          <cell r="G1819">
            <v>100118708</v>
          </cell>
          <cell r="H1819" t="str">
            <v>HOMAG GmbH</v>
          </cell>
          <cell r="I1819">
            <v>508</v>
          </cell>
          <cell r="J1819" t="str">
            <v>Brazil</v>
          </cell>
          <cell r="K1819">
            <v>350824227</v>
          </cell>
          <cell r="L1819" t="str">
            <v>Randa Industria e Comercio de Porta e Compensados Ltda.</v>
          </cell>
          <cell r="M1819">
            <v>40675</v>
          </cell>
          <cell r="N1819" t="str">
            <v>G</v>
          </cell>
          <cell r="O1819" t="str">
            <v>Lieferung einer Anlage zur Bearbeitung von Türen einschl.Lei stungen</v>
          </cell>
          <cell r="P1819">
            <v>60302</v>
          </cell>
          <cell r="Q1819" t="str">
            <v>Anlagen: Herstellung von Holzwaren</v>
          </cell>
          <cell r="R1819">
            <v>6</v>
          </cell>
          <cell r="S1819" t="str">
            <v>Papier-, Holz-, Leder- und Textilindustrie</v>
          </cell>
          <cell r="T1819">
            <v>603</v>
          </cell>
          <cell r="U1819" t="str">
            <v>Holzverarbeitung</v>
          </cell>
          <cell r="Y1819">
            <v>41121</v>
          </cell>
        </row>
        <row r="1820">
          <cell r="A1820">
            <v>283746900037</v>
          </cell>
          <cell r="B1820">
            <v>1450000</v>
          </cell>
          <cell r="D1820">
            <v>617929.31000000006</v>
          </cell>
          <cell r="E1820">
            <v>585437.5</v>
          </cell>
          <cell r="F1820">
            <v>32491.810000000056</v>
          </cell>
          <cell r="G1820">
            <v>33205</v>
          </cell>
          <cell r="H1820" t="str">
            <v>Benninghoven Zweigniederlassung der Wirtgen Mineral Technologies GmbH</v>
          </cell>
          <cell r="I1820">
            <v>632</v>
          </cell>
          <cell r="J1820" t="str">
            <v>Saudi Arabia</v>
          </cell>
          <cell r="K1820">
            <v>363210094</v>
          </cell>
          <cell r="L1820" t="str">
            <v>Azzam Nassir Al-Zeel N-Shareef Est</v>
          </cell>
          <cell r="M1820">
            <v>43839</v>
          </cell>
          <cell r="N1820" t="str">
            <v>G/CCE</v>
          </cell>
          <cell r="O1820" t="str">
            <v>Lieferung von 1 Asphaltmischanlage einschl. Leistungen.</v>
          </cell>
          <cell r="P1820">
            <v>51101</v>
          </cell>
          <cell r="Q1820" t="str">
            <v>Bau- und Baustoffmaschinen</v>
          </cell>
          <cell r="R1820">
            <v>5</v>
          </cell>
          <cell r="S1820" t="str">
            <v>Transport / Infrastruktur</v>
          </cell>
          <cell r="T1820">
            <v>511</v>
          </cell>
          <cell r="U1820" t="str">
            <v>Maschinenbau Infrastruktur</v>
          </cell>
          <cell r="Y1820">
            <v>43983</v>
          </cell>
        </row>
        <row r="1821">
          <cell r="A1821">
            <v>601907900010</v>
          </cell>
          <cell r="B1821">
            <v>6982542</v>
          </cell>
          <cell r="D1821">
            <v>618665.88</v>
          </cell>
          <cell r="E1821">
            <v>583647.06000000006</v>
          </cell>
          <cell r="F1821">
            <v>35018.819999999949</v>
          </cell>
          <cell r="G1821">
            <v>100601907</v>
          </cell>
          <cell r="H1821" t="str">
            <v>Citibank N.A., London Branch Export &amp; Agency Finance (EAF) Mrs Kara Catt</v>
          </cell>
          <cell r="I1821">
            <v>81</v>
          </cell>
          <cell r="J1821" t="str">
            <v>Russia</v>
          </cell>
          <cell r="K1821">
            <v>308114476</v>
          </cell>
          <cell r="L1821" t="str">
            <v>OAO Taneko (INN 1651044095)</v>
          </cell>
          <cell r="M1821">
            <v>41768</v>
          </cell>
          <cell r="N1821" t="str">
            <v>G RKD</v>
          </cell>
          <cell r="O1821" t="str">
            <v>Investitionsgüter</v>
          </cell>
          <cell r="P1821">
            <v>20499</v>
          </cell>
          <cell r="Q1821" t="str">
            <v>Zubehör/ Ersatzteile</v>
          </cell>
          <cell r="R1821">
            <v>2</v>
          </cell>
          <cell r="S1821" t="str">
            <v>Erdöl- und Erdgasförderung inkl. Verarbeitung</v>
          </cell>
          <cell r="T1821">
            <v>204</v>
          </cell>
          <cell r="U1821" t="str">
            <v>Erdölverarbeitung</v>
          </cell>
        </row>
        <row r="1822">
          <cell r="A1822">
            <v>190697900594</v>
          </cell>
          <cell r="B1822">
            <v>5380000</v>
          </cell>
          <cell r="D1822">
            <v>616358.55999999994</v>
          </cell>
          <cell r="E1822">
            <v>583410.40999999992</v>
          </cell>
          <cell r="F1822">
            <v>32948.150000000023</v>
          </cell>
          <cell r="G1822">
            <v>100190697</v>
          </cell>
          <cell r="H1822" t="str">
            <v>Landesbank Hessen-Thüringen Girozentrale</v>
          </cell>
          <cell r="I1822">
            <v>81</v>
          </cell>
          <cell r="J1822" t="str">
            <v>Russia</v>
          </cell>
          <cell r="K1822">
            <v>308101070</v>
          </cell>
          <cell r="L1822" t="str">
            <v>Gazprombank</v>
          </cell>
          <cell r="M1822">
            <v>41705</v>
          </cell>
          <cell r="N1822" t="str">
            <v>FKG</v>
          </cell>
          <cell r="O1822" t="str">
            <v>Bürst- und Schweißanlage, inkl. Lieferung, Dokumentation,Lei stungen</v>
          </cell>
          <cell r="P1822">
            <v>80108</v>
          </cell>
          <cell r="Q1822" t="str">
            <v>Eisen-/Stahl-, -rohre, -bleche etc.</v>
          </cell>
          <cell r="R1822">
            <v>8</v>
          </cell>
          <cell r="S1822" t="str">
            <v>Verarbeitende Industrie</v>
          </cell>
          <cell r="T1822">
            <v>801</v>
          </cell>
          <cell r="U1822" t="str">
            <v>Metallindustrie</v>
          </cell>
        </row>
        <row r="1823">
          <cell r="A1823">
            <v>170908901428</v>
          </cell>
          <cell r="B1823">
            <v>1816500</v>
          </cell>
          <cell r="D1823">
            <v>647329.79</v>
          </cell>
          <cell r="E1823">
            <v>582660.68999999994</v>
          </cell>
          <cell r="F1823">
            <v>64669.100000000093</v>
          </cell>
          <cell r="G1823">
            <v>100170908</v>
          </cell>
          <cell r="H1823" t="str">
            <v>COMMERZBANK Aktiengesellschaft</v>
          </cell>
          <cell r="I1823">
            <v>85</v>
          </cell>
          <cell r="J1823" t="str">
            <v>Uzbekistan</v>
          </cell>
          <cell r="K1823">
            <v>308500034</v>
          </cell>
          <cell r="L1823" t="str">
            <v>Joint-Stock Commercial Bank Asaka</v>
          </cell>
          <cell r="M1823">
            <v>43628</v>
          </cell>
          <cell r="N1823" t="str">
            <v>FKG</v>
          </cell>
          <cell r="O1823" t="str">
            <v>1 Bogenoffset Druckmaschine, 2 Papierschneidemaschine3 Papie rrütteltische</v>
          </cell>
          <cell r="P1823">
            <v>60503</v>
          </cell>
          <cell r="Q1823" t="str">
            <v>Druckmaschinen</v>
          </cell>
          <cell r="R1823">
            <v>6</v>
          </cell>
          <cell r="S1823" t="str">
            <v>Papier-, Holz-, Leder- und Textilindustrie</v>
          </cell>
          <cell r="T1823">
            <v>605</v>
          </cell>
          <cell r="U1823" t="str">
            <v>Maschinenbau Papier-, Holz-, Leder- und Textilindustrie</v>
          </cell>
        </row>
        <row r="1824">
          <cell r="A1824">
            <v>19317</v>
          </cell>
          <cell r="B1824">
            <v>2915000</v>
          </cell>
          <cell r="D1824">
            <v>581542.5</v>
          </cell>
          <cell r="E1824">
            <v>581542.5</v>
          </cell>
          <cell r="F1824">
            <v>0</v>
          </cell>
          <cell r="G1824">
            <v>100353395</v>
          </cell>
          <cell r="H1824" t="str">
            <v>Reifenhäuser Cast Sheet Coating GmbH &amp; Co. KG</v>
          </cell>
          <cell r="I1824">
            <v>528</v>
          </cell>
          <cell r="J1824" t="str">
            <v>Argentina</v>
          </cell>
          <cell r="K1824">
            <v>352806267</v>
          </cell>
          <cell r="L1824" t="str">
            <v>Vitopel Argentina S.A.</v>
          </cell>
          <cell r="M1824">
            <v>44302</v>
          </cell>
          <cell r="N1824" t="str">
            <v>G</v>
          </cell>
          <cell r="O1824" t="str">
            <v>Lieferung, Montage und Inbetriebnahme einer Anlage zur Produ ktion von Verpackungsfilmen</v>
          </cell>
          <cell r="P1824">
            <v>80603</v>
          </cell>
          <cell r="Q1824" t="str">
            <v>Maschinen für Kunststoffindustrie</v>
          </cell>
          <cell r="R1824">
            <v>8</v>
          </cell>
          <cell r="S1824" t="str">
            <v>Verarbeitende Industrie</v>
          </cell>
          <cell r="T1824">
            <v>806</v>
          </cell>
          <cell r="U1824" t="str">
            <v>Maschinenbau für die verarbeitende Industrie</v>
          </cell>
        </row>
        <row r="1825">
          <cell r="A1825">
            <v>1654</v>
          </cell>
          <cell r="B1825">
            <v>1275000</v>
          </cell>
          <cell r="D1825">
            <v>581400</v>
          </cell>
          <cell r="E1825">
            <v>581400</v>
          </cell>
          <cell r="F1825">
            <v>0</v>
          </cell>
          <cell r="G1825">
            <v>100344373</v>
          </cell>
          <cell r="H1825" t="str">
            <v>Reifenhäuser Blown Film GmbH &amp; Co. KG</v>
          </cell>
          <cell r="I1825">
            <v>220</v>
          </cell>
          <cell r="J1825" t="str">
            <v>Egypt</v>
          </cell>
          <cell r="K1825">
            <v>11654</v>
          </cell>
          <cell r="L1825" t="str">
            <v>Al Alamia Company for Plastic and Metal Products - Elsayed Mohamed Elsayed and Partner</v>
          </cell>
          <cell r="M1825">
            <v>43815</v>
          </cell>
          <cell r="N1825" t="str">
            <v>G</v>
          </cell>
          <cell r="O1825" t="str">
            <v>5-Schicht Blasfolienanlage zur Herstellung von Mulchfilm ink l. Leistungen</v>
          </cell>
          <cell r="P1825">
            <v>80603</v>
          </cell>
          <cell r="Q1825" t="str">
            <v>Maschinen für Kunststoffindustrie</v>
          </cell>
          <cell r="R1825">
            <v>8</v>
          </cell>
          <cell r="S1825" t="str">
            <v>Verarbeitende Industrie</v>
          </cell>
          <cell r="T1825">
            <v>806</v>
          </cell>
          <cell r="U1825" t="str">
            <v>Maschinenbau für die verarbeitende Industrie</v>
          </cell>
          <cell r="Y1825">
            <v>44158</v>
          </cell>
        </row>
        <row r="1826">
          <cell r="A1826">
            <v>163405900584</v>
          </cell>
          <cell r="B1826">
            <v>3816927</v>
          </cell>
          <cell r="D1826">
            <v>615609.06000000006</v>
          </cell>
          <cell r="E1826">
            <v>580763.26</v>
          </cell>
          <cell r="F1826">
            <v>34845.800000000047</v>
          </cell>
          <cell r="G1826">
            <v>100163405</v>
          </cell>
          <cell r="H1826" t="str">
            <v>DZ BANK AG Deutsche Zentral-Genossenschaftsbank, Frankfurt am Main</v>
          </cell>
          <cell r="I1826">
            <v>700</v>
          </cell>
          <cell r="J1826" t="str">
            <v>Indonesia</v>
          </cell>
          <cell r="K1826">
            <v>370007616</v>
          </cell>
          <cell r="L1826" t="str">
            <v>PT. Embee Plumbon Tekstil</v>
          </cell>
          <cell r="M1826">
            <v>43269</v>
          </cell>
          <cell r="N1826" t="str">
            <v>FKG isol.</v>
          </cell>
          <cell r="O1826" t="str">
            <v>Textilmaschinen inkl. InstallationsleistungExporteur: Schlaf horst Zweigniederlassung der Saurer GermanyGmbH &amp; Co KG, Üba ch-Palenberg</v>
          </cell>
          <cell r="P1826">
            <v>60401</v>
          </cell>
          <cell r="Q1826" t="str">
            <v>Anlagen: Herstellung von Textilien</v>
          </cell>
          <cell r="R1826">
            <v>6</v>
          </cell>
          <cell r="S1826" t="str">
            <v>Papier-, Holz-, Leder- und Textilindustrie</v>
          </cell>
          <cell r="T1826">
            <v>604</v>
          </cell>
          <cell r="U1826" t="str">
            <v>Textil- und Lederindustrie</v>
          </cell>
        </row>
        <row r="1827">
          <cell r="A1827">
            <v>6807</v>
          </cell>
          <cell r="B1827">
            <v>2139232</v>
          </cell>
          <cell r="D1827">
            <v>595027.8899999999</v>
          </cell>
          <cell r="E1827">
            <v>575810.19999999995</v>
          </cell>
          <cell r="F1827">
            <v>19217.689999999944</v>
          </cell>
          <cell r="G1827">
            <v>100385492</v>
          </cell>
          <cell r="H1827" t="str">
            <v>Wirtgen Road Technologies GmbH</v>
          </cell>
          <cell r="I1827">
            <v>520</v>
          </cell>
          <cell r="J1827" t="str">
            <v>Paraguay</v>
          </cell>
          <cell r="K1827">
            <v>352001552</v>
          </cell>
          <cell r="L1827" t="str">
            <v>Kurosu &amp; Cia. S.A.</v>
          </cell>
          <cell r="M1827">
            <v>44015</v>
          </cell>
          <cell r="N1827" t="str">
            <v>G</v>
          </cell>
          <cell r="O1827" t="str">
            <v>Lieferung von 20 Straßenwalzen, 3 Straßenfertigern sowie ein em Recycler</v>
          </cell>
          <cell r="P1827">
            <v>51101</v>
          </cell>
          <cell r="Q1827" t="str">
            <v>Bau- und Baustoffmaschinen</v>
          </cell>
          <cell r="R1827">
            <v>5</v>
          </cell>
          <cell r="S1827" t="str">
            <v>Transport / Infrastruktur</v>
          </cell>
          <cell r="T1827">
            <v>511</v>
          </cell>
          <cell r="U1827" t="str">
            <v>Maschinenbau Infrastruktur</v>
          </cell>
        </row>
        <row r="1828">
          <cell r="A1828">
            <v>29517</v>
          </cell>
          <cell r="B1828">
            <v>711564</v>
          </cell>
          <cell r="D1828">
            <v>650434.6</v>
          </cell>
          <cell r="E1828">
            <v>574588.5</v>
          </cell>
          <cell r="F1828">
            <v>75846.099999999977</v>
          </cell>
          <cell r="G1828">
            <v>100329681</v>
          </cell>
          <cell r="H1828" t="str">
            <v>Wirtgen International GmbH</v>
          </cell>
          <cell r="I1828">
            <v>644</v>
          </cell>
          <cell r="J1828" t="str">
            <v>Qatar</v>
          </cell>
          <cell r="K1828">
            <v>39740</v>
          </cell>
          <cell r="L1828" t="str">
            <v>JAK Construction WLL (C.R. No. 42183)</v>
          </cell>
          <cell r="M1828">
            <v>44763</v>
          </cell>
          <cell r="N1828" t="str">
            <v>G/CCE</v>
          </cell>
          <cell r="O1828" t="str">
            <v>Lieferung von 8 Walzen und einem Fertiger</v>
          </cell>
          <cell r="P1828">
            <v>51102</v>
          </cell>
          <cell r="Q1828" t="str">
            <v>Maschinen zum Baustoffmaschinen-Bau</v>
          </cell>
          <cell r="R1828">
            <v>5</v>
          </cell>
          <cell r="S1828" t="str">
            <v>Transport / Infrastruktur</v>
          </cell>
          <cell r="T1828">
            <v>511</v>
          </cell>
          <cell r="U1828" t="str">
            <v>Maschinenbau Infrastruktur</v>
          </cell>
          <cell r="V1828" t="str">
            <v>V05.01.02.</v>
          </cell>
          <cell r="W1828" t="str">
            <v>Straßenverkehr: dekarbonisiert</v>
          </cell>
        </row>
        <row r="1829">
          <cell r="A1829">
            <v>313468900147</v>
          </cell>
          <cell r="B1829">
            <v>27249217</v>
          </cell>
          <cell r="D1829">
            <v>575308.83000000007</v>
          </cell>
          <cell r="E1829">
            <v>573712.05000000005</v>
          </cell>
          <cell r="F1829">
            <v>1596.7800000000279</v>
          </cell>
          <cell r="G1829">
            <v>100313468</v>
          </cell>
          <cell r="H1829" t="str">
            <v>Export Credits Guarantee Department (ECGD)</v>
          </cell>
          <cell r="I1829">
            <v>26</v>
          </cell>
          <cell r="J1829" t="str">
            <v>Ireland</v>
          </cell>
          <cell r="K1829">
            <v>300314285</v>
          </cell>
          <cell r="L1829" t="str">
            <v>AerCap Ireland Limited</v>
          </cell>
          <cell r="M1829">
            <v>40686</v>
          </cell>
          <cell r="N1829" t="str">
            <v>ABG Darlehen</v>
          </cell>
          <cell r="O1829" t="str">
            <v>1 Airbus A 330-300 Fz. mit PW-Triebwerken (MSN 1211)</v>
          </cell>
          <cell r="P1829">
            <v>50621</v>
          </cell>
          <cell r="Q1829" t="str">
            <v>Airbusse</v>
          </cell>
          <cell r="R1829">
            <v>5</v>
          </cell>
          <cell r="S1829" t="str">
            <v>Transport / Infrastruktur</v>
          </cell>
          <cell r="T1829">
            <v>506</v>
          </cell>
          <cell r="U1829" t="str">
            <v>Flugzeuge</v>
          </cell>
        </row>
        <row r="1830">
          <cell r="A1830">
            <v>19418</v>
          </cell>
          <cell r="B1830">
            <v>887000</v>
          </cell>
          <cell r="D1830">
            <v>624572.16000000003</v>
          </cell>
          <cell r="E1830">
            <v>573002</v>
          </cell>
          <cell r="F1830">
            <v>51570.160000000033</v>
          </cell>
          <cell r="G1830">
            <v>100313031</v>
          </cell>
          <cell r="H1830" t="str">
            <v>KraussMaffei Technologies GmbH</v>
          </cell>
          <cell r="I1830">
            <v>412</v>
          </cell>
          <cell r="J1830" t="str">
            <v>Mexico</v>
          </cell>
          <cell r="K1830">
            <v>29818</v>
          </cell>
          <cell r="L1830" t="str">
            <v>Poliuretanos Mexicanos Woodbrigde S.A. de C.V.</v>
          </cell>
          <cell r="M1830">
            <v>44383</v>
          </cell>
          <cell r="N1830" t="str">
            <v>G</v>
          </cell>
          <cell r="O1830" t="str">
            <v>Lieferung 1 Spritzgießmaschine</v>
          </cell>
          <cell r="P1830">
            <v>80603</v>
          </cell>
          <cell r="Q1830" t="str">
            <v>Maschinen für Kunststoffindustrie</v>
          </cell>
          <cell r="R1830">
            <v>8</v>
          </cell>
          <cell r="S1830" t="str">
            <v>Verarbeitende Industrie</v>
          </cell>
          <cell r="T1830">
            <v>806</v>
          </cell>
          <cell r="U1830" t="str">
            <v>Maschinenbau für die verarbeitende Industrie</v>
          </cell>
        </row>
        <row r="1831">
          <cell r="A1831">
            <v>26560</v>
          </cell>
          <cell r="B1831">
            <v>955000</v>
          </cell>
          <cell r="D1831">
            <v>650158.33000000007</v>
          </cell>
          <cell r="E1831">
            <v>571567.5</v>
          </cell>
          <cell r="F1831">
            <v>78590.830000000075</v>
          </cell>
          <cell r="G1831">
            <v>100351009</v>
          </cell>
          <cell r="H1831" t="str">
            <v>Brückner Textile Technologies GmbH &amp; Co. KG</v>
          </cell>
          <cell r="I1831">
            <v>504</v>
          </cell>
          <cell r="J1831" t="str">
            <v>Peru</v>
          </cell>
          <cell r="K1831">
            <v>350407414</v>
          </cell>
          <cell r="L1831" t="str">
            <v>Importadora Exportadora Sebastian SAC</v>
          </cell>
          <cell r="M1831">
            <v>44691</v>
          </cell>
          <cell r="N1831" t="str">
            <v>G</v>
          </cell>
          <cell r="O1831" t="str">
            <v>Lieferung und Montage einer Planspannmaschine</v>
          </cell>
          <cell r="P1831">
            <v>60401</v>
          </cell>
          <cell r="Q1831" t="str">
            <v>Anlagen: Herstellung von Textilien</v>
          </cell>
          <cell r="R1831">
            <v>6</v>
          </cell>
          <cell r="S1831" t="str">
            <v>Papier-, Holz-, Leder- und Textilindustrie</v>
          </cell>
          <cell r="T1831">
            <v>604</v>
          </cell>
          <cell r="U1831" t="str">
            <v>Textil- und Lederindustrie</v>
          </cell>
          <cell r="Y1831">
            <v>44774</v>
          </cell>
        </row>
        <row r="1832">
          <cell r="A1832">
            <v>17450</v>
          </cell>
          <cell r="B1832">
            <v>1500000</v>
          </cell>
          <cell r="D1832">
            <v>595650</v>
          </cell>
          <cell r="E1832">
            <v>570000</v>
          </cell>
          <cell r="F1832">
            <v>25650</v>
          </cell>
          <cell r="G1832">
            <v>100366197</v>
          </cell>
          <cell r="H1832" t="str">
            <v>Kleemann GmbH</v>
          </cell>
          <cell r="I1832">
            <v>488</v>
          </cell>
          <cell r="J1832" t="str">
            <v>Guyana</v>
          </cell>
          <cell r="K1832">
            <v>348800253</v>
          </cell>
          <cell r="L1832" t="str">
            <v>BK International Inc.</v>
          </cell>
          <cell r="M1832">
            <v>44321</v>
          </cell>
          <cell r="N1832" t="str">
            <v>G</v>
          </cell>
          <cell r="O1832" t="str">
            <v>Lieferung einer Siebanlage und zwei Brechanlagen</v>
          </cell>
          <cell r="P1832">
            <v>51101</v>
          </cell>
          <cell r="Q1832" t="str">
            <v>Bau- und Baustoffmaschinen</v>
          </cell>
          <cell r="R1832">
            <v>5</v>
          </cell>
          <cell r="S1832" t="str">
            <v>Transport / Infrastruktur</v>
          </cell>
          <cell r="T1832">
            <v>511</v>
          </cell>
          <cell r="U1832" t="str">
            <v>Maschinenbau Infrastruktur</v>
          </cell>
        </row>
        <row r="1833">
          <cell r="A1833">
            <v>101665906670</v>
          </cell>
          <cell r="B1833">
            <v>1625000</v>
          </cell>
          <cell r="D1833">
            <v>637433.82000000007</v>
          </cell>
          <cell r="E1833">
            <v>569137.33000000007</v>
          </cell>
          <cell r="F1833">
            <v>68296.489999999991</v>
          </cell>
          <cell r="G1833">
            <v>100101665</v>
          </cell>
          <cell r="H1833" t="str">
            <v>AKA Ausfuhrkredit-Gesellschaft mit beschränkter Haftung</v>
          </cell>
          <cell r="I1833">
            <v>85</v>
          </cell>
          <cell r="J1833" t="str">
            <v>Uzbekistan</v>
          </cell>
          <cell r="K1833">
            <v>308500032</v>
          </cell>
          <cell r="L1833" t="str">
            <v>Uzbek Industrial &amp; Construction Bank JSCB (Uzpromstroybank)</v>
          </cell>
          <cell r="M1833">
            <v>43796</v>
          </cell>
          <cell r="N1833" t="str">
            <v>FKG</v>
          </cell>
          <cell r="O1833" t="str">
            <v>1 Hochgeschwindigkeitsverpackungsmaschine für Kaugummi einsc hl. Montageleistungen</v>
          </cell>
          <cell r="P1833">
            <v>80605</v>
          </cell>
          <cell r="Q1833" t="str">
            <v>Verpackungsmaschinen</v>
          </cell>
          <cell r="R1833">
            <v>8</v>
          </cell>
          <cell r="S1833" t="str">
            <v>Verarbeitende Industrie</v>
          </cell>
          <cell r="T1833">
            <v>806</v>
          </cell>
          <cell r="U1833" t="str">
            <v>Maschinenbau für die verarbeitende Industrie</v>
          </cell>
          <cell r="Y1833">
            <v>43922</v>
          </cell>
        </row>
        <row r="1834">
          <cell r="A1834">
            <v>17314</v>
          </cell>
          <cell r="B1834">
            <v>1140000</v>
          </cell>
          <cell r="D1834">
            <v>659547</v>
          </cell>
          <cell r="E1834">
            <v>568575</v>
          </cell>
          <cell r="F1834">
            <v>90972</v>
          </cell>
          <cell r="G1834">
            <v>100101665</v>
          </cell>
          <cell r="H1834" t="str">
            <v>AKA Ausfuhrkredit-Gesellschaft mit beschränkter Haftung</v>
          </cell>
          <cell r="I1834">
            <v>700</v>
          </cell>
          <cell r="J1834" t="str">
            <v>Indonesia</v>
          </cell>
          <cell r="K1834">
            <v>370007588</v>
          </cell>
          <cell r="L1834" t="str">
            <v>PT Solusi Prima Packaging</v>
          </cell>
          <cell r="M1834">
            <v>44333</v>
          </cell>
          <cell r="N1834" t="str">
            <v>FKG</v>
          </cell>
          <cell r="O1834" t="str">
            <v>1 Anlage/Maschine (PP/PS Mono Extrusion Line DE150-950 SW</v>
          </cell>
          <cell r="P1834">
            <v>70402</v>
          </cell>
          <cell r="Q1834" t="str">
            <v>Maschinen für das Ernährungsgewerbe</v>
          </cell>
          <cell r="R1834">
            <v>7</v>
          </cell>
          <cell r="S1834" t="str">
            <v>Agrarsektor und Nahrungsmittelindustrie</v>
          </cell>
          <cell r="T1834">
            <v>704</v>
          </cell>
          <cell r="U1834" t="str">
            <v>Maschinenbau Agrarsektor und Nahrungsmittelindustrie</v>
          </cell>
        </row>
        <row r="1835">
          <cell r="A1835">
            <v>20061</v>
          </cell>
          <cell r="B1835">
            <v>880000</v>
          </cell>
          <cell r="D1835">
            <v>626038.6</v>
          </cell>
          <cell r="E1835">
            <v>568480</v>
          </cell>
          <cell r="F1835">
            <v>57558.599999999977</v>
          </cell>
          <cell r="G1835">
            <v>100384085</v>
          </cell>
          <cell r="H1835" t="str">
            <v>Saurer Spinning Solutions GmbH &amp; Co. KG</v>
          </cell>
          <cell r="I1835">
            <v>412</v>
          </cell>
          <cell r="J1835" t="str">
            <v>Mexico</v>
          </cell>
          <cell r="K1835">
            <v>341212795</v>
          </cell>
          <cell r="L1835" t="str">
            <v>Triton Industrial S.A. de C.V.</v>
          </cell>
          <cell r="M1835">
            <v>44432</v>
          </cell>
          <cell r="N1835" t="str">
            <v>G</v>
          </cell>
          <cell r="O1835" t="str">
            <v>Lieferung und Montage einer Rotorspinnmaschinen</v>
          </cell>
          <cell r="P1835">
            <v>60505</v>
          </cell>
          <cell r="Q1835" t="str">
            <v>Textilmaschinen</v>
          </cell>
          <cell r="R1835">
            <v>6</v>
          </cell>
          <cell r="S1835" t="str">
            <v>Papier-, Holz-, Leder- und Textilindustrie</v>
          </cell>
          <cell r="T1835">
            <v>605</v>
          </cell>
          <cell r="U1835" t="str">
            <v>Maschinenbau Papier-, Holz-, Leder- und Textilindustrie</v>
          </cell>
        </row>
        <row r="1836">
          <cell r="A1836">
            <v>13313</v>
          </cell>
          <cell r="B1836">
            <v>1170000</v>
          </cell>
          <cell r="D1836">
            <v>614652.15</v>
          </cell>
          <cell r="E1836">
            <v>566865</v>
          </cell>
          <cell r="F1836">
            <v>47787.150000000023</v>
          </cell>
          <cell r="G1836">
            <v>100100833</v>
          </cell>
          <cell r="H1836" t="str">
            <v>HOSOKAWA ALPINE Aktiengesellschaft</v>
          </cell>
          <cell r="I1836">
            <v>98</v>
          </cell>
          <cell r="J1836" t="str">
            <v>Serbia</v>
          </cell>
          <cell r="K1836">
            <v>309802630</v>
          </cell>
          <cell r="L1836" t="str">
            <v>Kelvin Flex D.O.O.</v>
          </cell>
          <cell r="M1836">
            <v>44215</v>
          </cell>
          <cell r="N1836" t="str">
            <v>G</v>
          </cell>
          <cell r="O1836" t="str">
            <v>Lieferung, Montage und Inbetriebnahme einer Anlage zur Herst ellung von Blasfolien</v>
          </cell>
          <cell r="P1836">
            <v>80603</v>
          </cell>
          <cell r="Q1836" t="str">
            <v>Maschinen für Kunststoffindustrie</v>
          </cell>
          <cell r="R1836">
            <v>8</v>
          </cell>
          <cell r="S1836" t="str">
            <v>Verarbeitende Industrie</v>
          </cell>
          <cell r="T1836">
            <v>806</v>
          </cell>
          <cell r="U1836" t="str">
            <v>Maschinenbau für die verarbeitende Industrie</v>
          </cell>
          <cell r="Y1836">
            <v>44228</v>
          </cell>
        </row>
        <row r="1837">
          <cell r="A1837">
            <v>25946</v>
          </cell>
          <cell r="B1837">
            <v>744140</v>
          </cell>
          <cell r="D1837">
            <v>649613.49</v>
          </cell>
          <cell r="E1837">
            <v>564588.61</v>
          </cell>
          <cell r="F1837">
            <v>85024.88</v>
          </cell>
          <cell r="G1837">
            <v>100118708</v>
          </cell>
          <cell r="H1837" t="str">
            <v>HOMAG GmbH</v>
          </cell>
          <cell r="I1837">
            <v>464</v>
          </cell>
          <cell r="J1837" t="str">
            <v>Jamaica</v>
          </cell>
          <cell r="K1837">
            <v>346401348</v>
          </cell>
          <cell r="L1837" t="str">
            <v>Dougall Flooring Limited</v>
          </cell>
          <cell r="M1837">
            <v>44655</v>
          </cell>
          <cell r="N1837" t="str">
            <v>G</v>
          </cell>
          <cell r="O1837" t="str">
            <v>Lieferung von 3 Holzbearbeitungsmaschinen (1 Bohrmaschine, 1  Kantenanleim- maschine, 1 Plattensäge) einschließlich Monta ge und Schulung</v>
          </cell>
          <cell r="P1837">
            <v>60302</v>
          </cell>
          <cell r="Q1837" t="str">
            <v>Anlagen: Herstellung von Holzwaren</v>
          </cell>
          <cell r="R1837">
            <v>6</v>
          </cell>
          <cell r="S1837" t="str">
            <v>Papier-, Holz-, Leder- und Textilindustrie</v>
          </cell>
          <cell r="T1837">
            <v>603</v>
          </cell>
          <cell r="U1837" t="str">
            <v>Holzverarbeitung</v>
          </cell>
          <cell r="V1837" t="str">
            <v>V03.01.04</v>
          </cell>
          <cell r="W1837" t="str">
            <v>Papier- und Holzindustrie</v>
          </cell>
          <cell r="Y1837">
            <v>44835</v>
          </cell>
        </row>
        <row r="1838">
          <cell r="A1838">
            <v>320477900167</v>
          </cell>
          <cell r="B1838">
            <v>12704261</v>
          </cell>
          <cell r="D1838">
            <v>584946.87</v>
          </cell>
          <cell r="E1838">
            <v>562448.91</v>
          </cell>
          <cell r="F1838">
            <v>22497.959999999963</v>
          </cell>
          <cell r="G1838">
            <v>100320477</v>
          </cell>
          <cell r="H1838" t="str">
            <v>BPIFRANCE ASSURANCE EXPORT</v>
          </cell>
          <cell r="I1838">
            <v>76</v>
          </cell>
          <cell r="J1838" t="str">
            <v>Azerbaijan</v>
          </cell>
          <cell r="K1838">
            <v>307600291</v>
          </cell>
          <cell r="L1838" t="str">
            <v>Azerkosmos OJSC</v>
          </cell>
          <cell r="M1838">
            <v>41471</v>
          </cell>
          <cell r="N1838" t="str">
            <v>FKG isol.</v>
          </cell>
          <cell r="O1838" t="str">
            <v>Start eines geostationären Satelliten der Telecommunication* Exporteur: Astrium GmbH und MT Aerospace und RMT</v>
          </cell>
          <cell r="P1838">
            <v>50901</v>
          </cell>
          <cell r="Q1838" t="str">
            <v>Satelliten</v>
          </cell>
          <cell r="R1838">
            <v>5</v>
          </cell>
          <cell r="S1838" t="str">
            <v>Transport / Infrastruktur</v>
          </cell>
          <cell r="T1838">
            <v>509</v>
          </cell>
          <cell r="U1838" t="str">
            <v>Telekommunikation/ Rundfunk- und Nachrichtentechnik</v>
          </cell>
        </row>
        <row r="1839">
          <cell r="A1839">
            <v>353395900012</v>
          </cell>
          <cell r="B1839">
            <v>3700000</v>
          </cell>
          <cell r="D1839">
            <v>596144</v>
          </cell>
          <cell r="E1839">
            <v>562400</v>
          </cell>
          <cell r="F1839">
            <v>33744</v>
          </cell>
          <cell r="G1839">
            <v>100353395</v>
          </cell>
          <cell r="H1839" t="str">
            <v>Reifenhäuser Cast Sheet Coating GmbH &amp; Co. KG</v>
          </cell>
          <cell r="I1839">
            <v>528</v>
          </cell>
          <cell r="J1839" t="str">
            <v>Argentina</v>
          </cell>
          <cell r="K1839">
            <v>352806267</v>
          </cell>
          <cell r="L1839" t="str">
            <v>Vitopel Argentina S.A.</v>
          </cell>
          <cell r="M1839">
            <v>43132</v>
          </cell>
          <cell r="N1839" t="str">
            <v>G</v>
          </cell>
          <cell r="O1839" t="str">
            <v>9 Schicht Cast-Barriere-Film Extrusionsanlage inkl. Montage</v>
          </cell>
          <cell r="P1839">
            <v>80603</v>
          </cell>
          <cell r="Q1839" t="str">
            <v>Maschinen für Kunststoffindustrie</v>
          </cell>
          <cell r="R1839">
            <v>8</v>
          </cell>
          <cell r="S1839" t="str">
            <v>Verarbeitende Industrie</v>
          </cell>
          <cell r="T1839">
            <v>806</v>
          </cell>
          <cell r="U1839" t="str">
            <v>Maschinenbau für die verarbeitende Industrie</v>
          </cell>
          <cell r="Y1839">
            <v>43496</v>
          </cell>
        </row>
        <row r="1840">
          <cell r="A1840">
            <v>21548</v>
          </cell>
          <cell r="B1840">
            <v>750000</v>
          </cell>
          <cell r="D1840">
            <v>579221.06000000006</v>
          </cell>
          <cell r="E1840">
            <v>560545.92000000004</v>
          </cell>
          <cell r="F1840">
            <v>18675.140000000014</v>
          </cell>
          <cell r="G1840">
            <v>100601896</v>
          </cell>
          <cell r="H1840" t="str">
            <v>UBS Switzerland AG</v>
          </cell>
          <cell r="I1840">
            <v>52</v>
          </cell>
          <cell r="J1840" t="str">
            <v>Turkey</v>
          </cell>
          <cell r="K1840">
            <v>305210242</v>
          </cell>
          <cell r="L1840" t="str">
            <v>QNB Finans Finansal Kiralama A.S. (QNB Finans Leasing)</v>
          </cell>
          <cell r="M1840">
            <v>44540</v>
          </cell>
          <cell r="N1840" t="str">
            <v>FKG isol.</v>
          </cell>
          <cell r="O1840" t="str">
            <v>Lieferung von 6 Karden inkl. Zubehör und Leistungen</v>
          </cell>
          <cell r="P1840">
            <v>60505</v>
          </cell>
          <cell r="Q1840" t="str">
            <v>Textilmaschinen</v>
          </cell>
          <cell r="R1840">
            <v>6</v>
          </cell>
          <cell r="S1840" t="str">
            <v>Papier-, Holz-, Leder- und Textilindustrie</v>
          </cell>
          <cell r="T1840">
            <v>605</v>
          </cell>
          <cell r="U1840" t="str">
            <v>Maschinenbau Papier-, Holz-, Leder- und Textilindustrie</v>
          </cell>
        </row>
        <row r="1841">
          <cell r="A1841">
            <v>601806900002</v>
          </cell>
          <cell r="B1841">
            <v>24507982</v>
          </cell>
          <cell r="D1841">
            <v>559605.36999999988</v>
          </cell>
          <cell r="E1841">
            <v>552412.67999999993</v>
          </cell>
          <cell r="F1841">
            <v>7192.6899999999441</v>
          </cell>
          <cell r="G1841">
            <v>28364</v>
          </cell>
          <cell r="H1841" t="str">
            <v>Deutsche Pfandbriefbank AG</v>
          </cell>
          <cell r="I1841">
            <v>651</v>
          </cell>
          <cell r="J1841" t="str">
            <v>Sharjah</v>
          </cell>
          <cell r="K1841">
            <v>365100915</v>
          </cell>
          <cell r="L1841" t="str">
            <v>Air Arabia PJSC Sharja Freight Center (Cargo) near Sharjah International</v>
          </cell>
          <cell r="M1841">
            <v>41033</v>
          </cell>
          <cell r="N1841" t="str">
            <v>ABG Darlehen</v>
          </cell>
          <cell r="O1841" t="str">
            <v>1 Airbus A 320-200 Fz. mit CFM Triebwerken (MSN 4848)</v>
          </cell>
          <cell r="P1841">
            <v>50621</v>
          </cell>
          <cell r="Q1841" t="str">
            <v>Airbusse</v>
          </cell>
          <cell r="R1841">
            <v>5</v>
          </cell>
          <cell r="S1841" t="str">
            <v>Transport / Infrastruktur</v>
          </cell>
          <cell r="T1841">
            <v>506</v>
          </cell>
          <cell r="U1841" t="str">
            <v>Flugzeuge</v>
          </cell>
        </row>
        <row r="1842">
          <cell r="A1842">
            <v>122872900104</v>
          </cell>
          <cell r="B1842">
            <v>1380000</v>
          </cell>
          <cell r="D1842">
            <v>567138.6</v>
          </cell>
          <cell r="E1842">
            <v>550620</v>
          </cell>
          <cell r="F1842">
            <v>16518.599999999977</v>
          </cell>
          <cell r="G1842">
            <v>100344373</v>
          </cell>
          <cell r="H1842" t="str">
            <v>Reifenhäuser Blown Film GmbH &amp; Co. KG</v>
          </cell>
          <cell r="I1842">
            <v>528</v>
          </cell>
          <cell r="J1842" t="str">
            <v>Argentina</v>
          </cell>
          <cell r="K1842">
            <v>352807743</v>
          </cell>
          <cell r="L1842" t="str">
            <v>Venados Manufactura Plastica S.A</v>
          </cell>
          <cell r="M1842">
            <v>43301</v>
          </cell>
          <cell r="N1842" t="str">
            <v>G</v>
          </cell>
          <cell r="O1842" t="str">
            <v>5-Schicht-Extrusionsanlage</v>
          </cell>
          <cell r="P1842">
            <v>80603</v>
          </cell>
          <cell r="Q1842" t="str">
            <v>Maschinen für Kunststoffindustrie</v>
          </cell>
          <cell r="R1842">
            <v>8</v>
          </cell>
          <cell r="S1842" t="str">
            <v>Verarbeitende Industrie</v>
          </cell>
          <cell r="T1842">
            <v>806</v>
          </cell>
          <cell r="U1842" t="str">
            <v>Maschinenbau für die verarbeitende Industrie</v>
          </cell>
          <cell r="Y1842">
            <v>43465</v>
          </cell>
        </row>
        <row r="1843">
          <cell r="A1843">
            <v>283746900033</v>
          </cell>
          <cell r="B1843">
            <v>1360000</v>
          </cell>
          <cell r="D1843">
            <v>580398.69999999995</v>
          </cell>
          <cell r="E1843">
            <v>549100</v>
          </cell>
          <cell r="F1843">
            <v>31298.699999999953</v>
          </cell>
          <cell r="G1843">
            <v>33205</v>
          </cell>
          <cell r="H1843" t="str">
            <v>Benninghoven Zweigniederlassung der Wirtgen Mineral Technologies GmbH</v>
          </cell>
          <cell r="I1843">
            <v>632</v>
          </cell>
          <cell r="J1843" t="str">
            <v>Saudi Arabia</v>
          </cell>
          <cell r="K1843">
            <v>363210092</v>
          </cell>
          <cell r="L1843" t="str">
            <v>Manarat Al Mutakamila Co. Contracting Ltd.</v>
          </cell>
          <cell r="M1843">
            <v>43915</v>
          </cell>
          <cell r="N1843" t="str">
            <v>G</v>
          </cell>
          <cell r="O1843" t="str">
            <v>Lieferung, Montage und Inbetriebnahme einer Asphaltmischanla ge</v>
          </cell>
          <cell r="P1843">
            <v>51101</v>
          </cell>
          <cell r="Q1843" t="str">
            <v>Bau- und Baustoffmaschinen</v>
          </cell>
          <cell r="R1843">
            <v>5</v>
          </cell>
          <cell r="S1843" t="str">
            <v>Transport / Infrastruktur</v>
          </cell>
          <cell r="T1843">
            <v>511</v>
          </cell>
          <cell r="U1843" t="str">
            <v>Maschinenbau Infrastruktur</v>
          </cell>
          <cell r="Y1843">
            <v>43952</v>
          </cell>
        </row>
        <row r="1844">
          <cell r="A1844">
            <v>32113</v>
          </cell>
          <cell r="B1844">
            <v>720272</v>
          </cell>
          <cell r="D1844">
            <v>609674.82000000007</v>
          </cell>
          <cell r="E1844">
            <v>547407.07999999996</v>
          </cell>
          <cell r="F1844">
            <v>62267.740000000107</v>
          </cell>
          <cell r="G1844">
            <v>100329681</v>
          </cell>
          <cell r="H1844" t="str">
            <v>Wirtgen International GmbH</v>
          </cell>
          <cell r="I1844">
            <v>96</v>
          </cell>
          <cell r="J1844" t="str">
            <v>Kosovo</v>
          </cell>
          <cell r="K1844">
            <v>41203</v>
          </cell>
          <cell r="L1844" t="str">
            <v>Pro &amp; Co Group</v>
          </cell>
          <cell r="M1844">
            <v>44886</v>
          </cell>
          <cell r="N1844" t="str">
            <v>G</v>
          </cell>
          <cell r="O1844" t="str">
            <v>Lieferung eines Straßenfertigers und sechs Walzen</v>
          </cell>
          <cell r="P1844">
            <v>51101</v>
          </cell>
          <cell r="Q1844" t="str">
            <v>Bau- und Baustoffmaschinen</v>
          </cell>
          <cell r="R1844">
            <v>5</v>
          </cell>
          <cell r="S1844" t="str">
            <v>Transport / Infrastruktur</v>
          </cell>
          <cell r="T1844">
            <v>511</v>
          </cell>
          <cell r="U1844" t="str">
            <v>Maschinenbau Infrastruktur</v>
          </cell>
          <cell r="V1844" t="str">
            <v>V05.02.02.</v>
          </cell>
          <cell r="W1844" t="str">
            <v>Straßenverkehr</v>
          </cell>
        </row>
        <row r="1845">
          <cell r="A1845">
            <v>29273</v>
          </cell>
          <cell r="B1845">
            <v>2880000</v>
          </cell>
          <cell r="D1845">
            <v>547200</v>
          </cell>
          <cell r="E1845">
            <v>547200</v>
          </cell>
          <cell r="F1845">
            <v>0</v>
          </cell>
          <cell r="G1845">
            <v>100118708</v>
          </cell>
          <cell r="H1845" t="str">
            <v>HOMAG GmbH</v>
          </cell>
          <cell r="I1845">
            <v>508</v>
          </cell>
          <cell r="J1845" t="str">
            <v>Brazil</v>
          </cell>
          <cell r="K1845">
            <v>350824391</v>
          </cell>
          <cell r="L1845" t="str">
            <v>Industria e Comercio de Moveis Henn</v>
          </cell>
          <cell r="M1845">
            <v>44732</v>
          </cell>
          <cell r="N1845" t="str">
            <v>G/CCE</v>
          </cell>
          <cell r="O1845" t="str">
            <v>Lieferung, Montage und Inbetriebnahme einer Format- und Kant enstraße</v>
          </cell>
          <cell r="P1845">
            <v>60302</v>
          </cell>
          <cell r="Q1845" t="str">
            <v>Anlagen: Herstellung von Holzwaren</v>
          </cell>
          <cell r="R1845">
            <v>6</v>
          </cell>
          <cell r="S1845" t="str">
            <v>Papier-, Holz-, Leder- und Textilindustrie</v>
          </cell>
          <cell r="T1845">
            <v>603</v>
          </cell>
          <cell r="U1845" t="str">
            <v>Holzverarbeitung</v>
          </cell>
          <cell r="V1845" t="str">
            <v>V99.01.01</v>
          </cell>
          <cell r="W1845" t="str">
            <v>Keine der genannten bzw. nicht zutreffend</v>
          </cell>
          <cell r="Y1845">
            <v>44986</v>
          </cell>
        </row>
        <row r="1846">
          <cell r="A1846">
            <v>7051</v>
          </cell>
          <cell r="B1846">
            <v>983319</v>
          </cell>
          <cell r="D1846">
            <v>583562.5</v>
          </cell>
          <cell r="E1846">
            <v>545895.68999999994</v>
          </cell>
          <cell r="F1846">
            <v>37666.810000000056</v>
          </cell>
          <cell r="G1846">
            <v>100385492</v>
          </cell>
          <cell r="H1846" t="str">
            <v>Wirtgen Road Technologies GmbH</v>
          </cell>
          <cell r="I1846">
            <v>504</v>
          </cell>
          <cell r="J1846" t="str">
            <v>Peru</v>
          </cell>
          <cell r="K1846">
            <v>350407426</v>
          </cell>
          <cell r="L1846" t="str">
            <v>CGM Rental S.A.C.</v>
          </cell>
          <cell r="M1846">
            <v>44286</v>
          </cell>
          <cell r="N1846" t="str">
            <v>G/CCE</v>
          </cell>
          <cell r="O1846" t="str">
            <v>Lieferung von 16 Straßenwalzen</v>
          </cell>
          <cell r="P1846">
            <v>51101</v>
          </cell>
          <cell r="Q1846" t="str">
            <v>Bau- und Baustoffmaschinen</v>
          </cell>
          <cell r="R1846">
            <v>5</v>
          </cell>
          <cell r="S1846" t="str">
            <v>Transport / Infrastruktur</v>
          </cell>
          <cell r="T1846">
            <v>511</v>
          </cell>
          <cell r="U1846" t="str">
            <v>Maschinenbau Infrastruktur</v>
          </cell>
        </row>
        <row r="1847">
          <cell r="A1847">
            <v>16941</v>
          </cell>
          <cell r="B1847">
            <v>908000</v>
          </cell>
          <cell r="D1847">
            <v>631622.32000000007</v>
          </cell>
          <cell r="E1847">
            <v>544502</v>
          </cell>
          <cell r="F1847">
            <v>87120.320000000065</v>
          </cell>
          <cell r="G1847">
            <v>100389889</v>
          </cell>
          <cell r="H1847" t="str">
            <v>Berliner Sparkasse - Niederlassung der Landesbank Berlin AG</v>
          </cell>
          <cell r="I1847">
            <v>85</v>
          </cell>
          <cell r="J1847" t="str">
            <v>Uzbekistan</v>
          </cell>
          <cell r="K1847">
            <v>308500700</v>
          </cell>
          <cell r="L1847" t="str">
            <v>JSCB Agrobank</v>
          </cell>
          <cell r="M1847">
            <v>44293</v>
          </cell>
          <cell r="N1847" t="str">
            <v>FKG</v>
          </cell>
          <cell r="O1847" t="str">
            <v>1 Melkanlage für Milchkühe inkl. Zubehör</v>
          </cell>
          <cell r="P1847">
            <v>70401</v>
          </cell>
          <cell r="Q1847" t="str">
            <v>Maschinen für die Landwirtschaft</v>
          </cell>
          <cell r="R1847">
            <v>7</v>
          </cell>
          <cell r="S1847" t="str">
            <v>Agrarsektor und Nahrungsmittelindustrie</v>
          </cell>
          <cell r="T1847">
            <v>704</v>
          </cell>
          <cell r="U1847" t="str">
            <v>Maschinenbau Agrarsektor und Nahrungsmittelindustrie</v>
          </cell>
        </row>
        <row r="1848">
          <cell r="A1848">
            <v>149073900220</v>
          </cell>
          <cell r="B1848">
            <v>2161638</v>
          </cell>
          <cell r="D1848">
            <v>584868.31000000006</v>
          </cell>
          <cell r="E1848">
            <v>544403.83000000007</v>
          </cell>
          <cell r="F1848">
            <v>40464.479999999981</v>
          </cell>
          <cell r="G1848">
            <v>100149073</v>
          </cell>
          <cell r="H1848" t="str">
            <v>Windmöller &amp; Hölscher KG</v>
          </cell>
          <cell r="I1848">
            <v>508</v>
          </cell>
          <cell r="J1848" t="str">
            <v>Brazil</v>
          </cell>
          <cell r="K1848">
            <v>350825558</v>
          </cell>
          <cell r="L1848" t="str">
            <v>Sigmaplast do Brasil Industria e Comercio de Embalagens Ltda.</v>
          </cell>
          <cell r="M1848">
            <v>41478</v>
          </cell>
          <cell r="N1848" t="str">
            <v>G</v>
          </cell>
          <cell r="O1848" t="str">
            <v>Lieferung einer Tiefdruckmaschine einschl. Leistungen</v>
          </cell>
          <cell r="P1848">
            <v>80605</v>
          </cell>
          <cell r="Q1848" t="str">
            <v>Verpackungsmaschinen</v>
          </cell>
          <cell r="R1848">
            <v>8</v>
          </cell>
          <cell r="S1848" t="str">
            <v>Verarbeitende Industrie</v>
          </cell>
          <cell r="T1848">
            <v>806</v>
          </cell>
          <cell r="U1848" t="str">
            <v>Maschinenbau für die verarbeitende Industrie</v>
          </cell>
          <cell r="Y1848">
            <v>41817</v>
          </cell>
        </row>
        <row r="1849">
          <cell r="A1849">
            <v>25623</v>
          </cell>
          <cell r="B1849">
            <v>795000</v>
          </cell>
          <cell r="D1849">
            <v>625347</v>
          </cell>
          <cell r="E1849">
            <v>543780</v>
          </cell>
          <cell r="F1849">
            <v>81567</v>
          </cell>
          <cell r="G1849">
            <v>100144797</v>
          </cell>
          <cell r="H1849" t="str">
            <v>Thies GmbH &amp; Co. KG</v>
          </cell>
          <cell r="I1849">
            <v>412</v>
          </cell>
          <cell r="J1849" t="str">
            <v>Mexico</v>
          </cell>
          <cell r="K1849">
            <v>341214693</v>
          </cell>
          <cell r="L1849" t="str">
            <v>Satex S.A. de C.V.</v>
          </cell>
          <cell r="M1849">
            <v>44537</v>
          </cell>
          <cell r="N1849" t="str">
            <v>G</v>
          </cell>
          <cell r="O1849" t="str">
            <v>Lieferung und Montage von 4 Färbemaschinen</v>
          </cell>
          <cell r="P1849">
            <v>60505</v>
          </cell>
          <cell r="Q1849" t="str">
            <v>Textilmaschinen</v>
          </cell>
          <cell r="R1849">
            <v>6</v>
          </cell>
          <cell r="S1849" t="str">
            <v>Papier-, Holz-, Leder- und Textilindustrie</v>
          </cell>
          <cell r="T1849">
            <v>605</v>
          </cell>
          <cell r="U1849" t="str">
            <v>Maschinenbau Papier-, Holz-, Leder- und Textilindustrie</v>
          </cell>
        </row>
        <row r="1850">
          <cell r="A1850">
            <v>29420</v>
          </cell>
          <cell r="B1850">
            <v>707446</v>
          </cell>
          <cell r="D1850">
            <v>626154.45000000007</v>
          </cell>
          <cell r="E1850">
            <v>537659.10000000009</v>
          </cell>
          <cell r="F1850">
            <v>88495.349999999977</v>
          </cell>
          <cell r="G1850">
            <v>100344024</v>
          </cell>
          <cell r="H1850" t="str">
            <v>Weinig Vertrieb und Service GmbH &amp; Co. KG</v>
          </cell>
          <cell r="I1850">
            <v>512</v>
          </cell>
          <cell r="J1850" t="str">
            <v>Chile</v>
          </cell>
          <cell r="K1850">
            <v>39635</v>
          </cell>
          <cell r="L1850" t="str">
            <v>Sociedad Baratta y Provoste Ltda.</v>
          </cell>
          <cell r="M1850">
            <v>44823</v>
          </cell>
          <cell r="N1850" t="str">
            <v>G</v>
          </cell>
          <cell r="O1850" t="str">
            <v>Lieferung und Montage einer Kappanlage mit Fördersystem und Scanner</v>
          </cell>
          <cell r="P1850">
            <v>60302</v>
          </cell>
          <cell r="Q1850" t="str">
            <v>Anlagen: Herstellung von Holzwaren</v>
          </cell>
          <cell r="R1850">
            <v>6</v>
          </cell>
          <cell r="S1850" t="str">
            <v>Papier-, Holz-, Leder- und Textilindustrie</v>
          </cell>
          <cell r="T1850">
            <v>603</v>
          </cell>
          <cell r="U1850" t="str">
            <v>Holzverarbeitung</v>
          </cell>
          <cell r="V1850" t="str">
            <v>V03.01.04.</v>
          </cell>
          <cell r="W1850" t="str">
            <v>Papier- und Holzindustrie</v>
          </cell>
        </row>
        <row r="1851">
          <cell r="A1851">
            <v>19229</v>
          </cell>
          <cell r="B1851">
            <v>828750</v>
          </cell>
          <cell r="D1851">
            <v>597290.46</v>
          </cell>
          <cell r="E1851">
            <v>535372.88</v>
          </cell>
          <cell r="F1851">
            <v>61917.579999999958</v>
          </cell>
          <cell r="G1851">
            <v>100228126</v>
          </cell>
          <cell r="H1851" t="str">
            <v>Oskar Frech GmbH + Co. KG</v>
          </cell>
          <cell r="I1851">
            <v>52</v>
          </cell>
          <cell r="J1851" t="str">
            <v>Turkey</v>
          </cell>
          <cell r="K1851">
            <v>305224857</v>
          </cell>
          <cell r="L1851" t="str">
            <v>Tugcelik Aluminyum ve Metal Mamulleri Sanayi ve Ticaret A.S.</v>
          </cell>
          <cell r="M1851">
            <v>44278</v>
          </cell>
          <cell r="N1851" t="str">
            <v>G</v>
          </cell>
          <cell r="O1851" t="str">
            <v>Lieferung und Inbetriebnahme einer Kaltkammer-Druckgussmachi ne</v>
          </cell>
          <cell r="P1851">
            <v>80601</v>
          </cell>
          <cell r="Q1851" t="str">
            <v>Maschinen für Metallerzeugnisse</v>
          </cell>
          <cell r="R1851">
            <v>8</v>
          </cell>
          <cell r="S1851" t="str">
            <v>Verarbeitende Industrie</v>
          </cell>
          <cell r="T1851">
            <v>806</v>
          </cell>
          <cell r="U1851" t="str">
            <v>Maschinenbau für die verarbeitende Industrie</v>
          </cell>
          <cell r="Y1851">
            <v>44500</v>
          </cell>
        </row>
        <row r="1852">
          <cell r="A1852">
            <v>25616</v>
          </cell>
          <cell r="B1852">
            <v>7949600</v>
          </cell>
          <cell r="D1852">
            <v>535212.9</v>
          </cell>
          <cell r="E1852">
            <v>535212.9</v>
          </cell>
          <cell r="F1852">
            <v>0</v>
          </cell>
          <cell r="G1852">
            <v>100142672</v>
          </cell>
          <cell r="H1852" t="str">
            <v>SMS group GmbH</v>
          </cell>
          <cell r="I1852">
            <v>720</v>
          </cell>
          <cell r="J1852" t="str">
            <v>China</v>
          </cell>
          <cell r="K1852">
            <v>35814</v>
          </cell>
          <cell r="L1852" t="str">
            <v>North China Aluminium New Material Technology Co., Ltd.</v>
          </cell>
          <cell r="M1852">
            <v>44536</v>
          </cell>
          <cell r="N1852" t="str">
            <v>G + FG + G GG</v>
          </cell>
          <cell r="O1852" t="str">
            <v>Engineering und Lieferung von Kernkomponenten für ein Alumin ium Kaltwalzwerkinkl. Überwachungsleistungen und Training</v>
          </cell>
          <cell r="P1852">
            <v>80104</v>
          </cell>
          <cell r="Q1852" t="str">
            <v>Kaltwalzwerke</v>
          </cell>
          <cell r="R1852">
            <v>8</v>
          </cell>
          <cell r="S1852" t="str">
            <v>Verarbeitende Industrie</v>
          </cell>
          <cell r="T1852">
            <v>801</v>
          </cell>
          <cell r="U1852" t="str">
            <v>Metallindustrie</v>
          </cell>
          <cell r="Y1852">
            <v>44957</v>
          </cell>
        </row>
        <row r="1853">
          <cell r="A1853">
            <v>366197900106</v>
          </cell>
          <cell r="B1853">
            <v>1164752</v>
          </cell>
          <cell r="D1853">
            <v>582248.13</v>
          </cell>
          <cell r="E1853">
            <v>531127.14</v>
          </cell>
          <cell r="F1853">
            <v>51120.989999999991</v>
          </cell>
          <cell r="G1853">
            <v>100366197</v>
          </cell>
          <cell r="H1853" t="str">
            <v>Kleemann GmbH</v>
          </cell>
          <cell r="I1853">
            <v>352</v>
          </cell>
          <cell r="J1853" t="str">
            <v>Tanzania</v>
          </cell>
          <cell r="K1853">
            <v>335201529</v>
          </cell>
          <cell r="L1853" t="str">
            <v>Great Lakes Co Ltd.</v>
          </cell>
          <cell r="M1853">
            <v>44034</v>
          </cell>
          <cell r="N1853" t="str">
            <v>G</v>
          </cell>
          <cell r="O1853" t="str">
            <v>Lieferung 2 Brechanlagen und 1 Siebanlage</v>
          </cell>
          <cell r="P1853">
            <v>51101</v>
          </cell>
          <cell r="Q1853" t="str">
            <v>Bau- und Baustoffmaschinen</v>
          </cell>
          <cell r="R1853">
            <v>5</v>
          </cell>
          <cell r="S1853" t="str">
            <v>Transport / Infrastruktur</v>
          </cell>
          <cell r="T1853">
            <v>511</v>
          </cell>
          <cell r="U1853" t="str">
            <v>Maschinenbau Infrastruktur</v>
          </cell>
        </row>
        <row r="1854">
          <cell r="A1854">
            <v>27451</v>
          </cell>
          <cell r="B1854">
            <v>695000</v>
          </cell>
          <cell r="D1854">
            <v>616783.69999999995</v>
          </cell>
          <cell r="E1854">
            <v>528200</v>
          </cell>
          <cell r="F1854">
            <v>88583.699999999953</v>
          </cell>
          <cell r="G1854">
            <v>100351009</v>
          </cell>
          <cell r="H1854" t="str">
            <v>Brückner Textile Technologies GmbH &amp; Co. KG</v>
          </cell>
          <cell r="I1854">
            <v>412</v>
          </cell>
          <cell r="J1854" t="str">
            <v>Mexico</v>
          </cell>
          <cell r="K1854">
            <v>37625</v>
          </cell>
          <cell r="L1854" t="str">
            <v>Fabrica de Chalco S.A. de C.V.</v>
          </cell>
          <cell r="M1854">
            <v>44649</v>
          </cell>
          <cell r="N1854" t="str">
            <v>G</v>
          </cell>
          <cell r="O1854" t="str">
            <v>Lieferung und Montage einer Hochleistungs-Planspannmaschine</v>
          </cell>
          <cell r="P1854">
            <v>60505</v>
          </cell>
          <cell r="Q1854" t="str">
            <v>Textilmaschinen</v>
          </cell>
          <cell r="R1854">
            <v>6</v>
          </cell>
          <cell r="S1854" t="str">
            <v>Papier-, Holz-, Leder- und Textilindustrie</v>
          </cell>
          <cell r="T1854">
            <v>605</v>
          </cell>
          <cell r="U1854" t="str">
            <v>Maschinenbau Papier-, Holz-, Leder- und Textilindustrie</v>
          </cell>
          <cell r="Y1854">
            <v>44531</v>
          </cell>
        </row>
        <row r="1855">
          <cell r="A1855">
            <v>23069</v>
          </cell>
          <cell r="B1855">
            <v>817518</v>
          </cell>
          <cell r="D1855">
            <v>565550.01</v>
          </cell>
          <cell r="E1855">
            <v>528119.59</v>
          </cell>
          <cell r="F1855">
            <v>37430.420000000042</v>
          </cell>
          <cell r="G1855">
            <v>100114129</v>
          </cell>
          <cell r="H1855" t="str">
            <v>Garant Maschinenhandel GmbH</v>
          </cell>
          <cell r="I1855">
            <v>412</v>
          </cell>
          <cell r="J1855" t="str">
            <v>Mexico</v>
          </cell>
          <cell r="K1855">
            <v>17625</v>
          </cell>
          <cell r="L1855" t="str">
            <v>Vialcoma S.A. de C.V.</v>
          </cell>
          <cell r="M1855">
            <v>44551</v>
          </cell>
          <cell r="N1855" t="str">
            <v>G</v>
          </cell>
          <cell r="O1855" t="str">
            <v>Lieferung einer gebrauchten Druckmaschine inkl. Leistungen</v>
          </cell>
          <cell r="P1855">
            <v>60503</v>
          </cell>
          <cell r="Q1855" t="str">
            <v>Druckmaschinen</v>
          </cell>
          <cell r="R1855">
            <v>6</v>
          </cell>
          <cell r="S1855" t="str">
            <v>Papier-, Holz-, Leder- und Textilindustrie</v>
          </cell>
          <cell r="T1855">
            <v>605</v>
          </cell>
          <cell r="U1855" t="str">
            <v>Maschinenbau Papier-, Holz-, Leder- und Textilindustrie</v>
          </cell>
          <cell r="Y1855">
            <v>44681</v>
          </cell>
        </row>
        <row r="1856">
          <cell r="A1856">
            <v>190697900658</v>
          </cell>
          <cell r="B1856">
            <v>3612666</v>
          </cell>
          <cell r="D1856">
            <v>558547.17000000004</v>
          </cell>
          <cell r="E1856">
            <v>527521.83000000007</v>
          </cell>
          <cell r="F1856">
            <v>31025.339999999967</v>
          </cell>
          <cell r="G1856">
            <v>100190697</v>
          </cell>
          <cell r="H1856" t="str">
            <v>Landesbank Hessen-Thüringen Girozentrale</v>
          </cell>
          <cell r="I1856">
            <v>448</v>
          </cell>
          <cell r="J1856" t="str">
            <v>Cuba</v>
          </cell>
          <cell r="K1856">
            <v>344809055</v>
          </cell>
          <cell r="L1856" t="str">
            <v>Banco Exterior de Cuba</v>
          </cell>
          <cell r="M1856">
            <v>42780</v>
          </cell>
          <cell r="N1856" t="str">
            <v>FKB</v>
          </cell>
          <cell r="O1856" t="str">
            <v>36.000 Stunden Wartung für Motor Nr. 6</v>
          </cell>
          <cell r="P1856">
            <v>40204</v>
          </cell>
          <cell r="Q1856" t="str">
            <v>Dieselkraftwerke</v>
          </cell>
          <cell r="R1856">
            <v>4</v>
          </cell>
          <cell r="S1856" t="str">
            <v>Energie</v>
          </cell>
          <cell r="T1856">
            <v>402</v>
          </cell>
          <cell r="U1856" t="str">
            <v>Mit fossilen Energieträgern betriebene Kraftwerke</v>
          </cell>
        </row>
        <row r="1857">
          <cell r="A1857">
            <v>182709901102</v>
          </cell>
          <cell r="B1857">
            <v>3570000</v>
          </cell>
          <cell r="D1857">
            <v>568198.80000000005</v>
          </cell>
          <cell r="E1857">
            <v>526110</v>
          </cell>
          <cell r="F1857">
            <v>42088.800000000047</v>
          </cell>
          <cell r="G1857">
            <v>100182709</v>
          </cell>
          <cell r="H1857" t="str">
            <v>Landesbank Baden-Württemberg</v>
          </cell>
          <cell r="I1857">
            <v>85</v>
          </cell>
          <cell r="J1857" t="str">
            <v>Uzbekistan</v>
          </cell>
          <cell r="K1857">
            <v>308500032</v>
          </cell>
          <cell r="L1857" t="str">
            <v>Uzbek Industrial &amp; Construction Bank JSCB (Uzpromstroybank)</v>
          </cell>
          <cell r="M1857">
            <v>43301</v>
          </cell>
          <cell r="N1857" t="str">
            <v>FKG</v>
          </cell>
          <cell r="O1857" t="str">
            <v>Trocknungssystem</v>
          </cell>
          <cell r="P1857">
            <v>80602</v>
          </cell>
          <cell r="Q1857" t="str">
            <v>Maschinen: Prod. von Naturprodukten</v>
          </cell>
          <cell r="R1857">
            <v>8</v>
          </cell>
          <cell r="S1857" t="str">
            <v>Verarbeitende Industrie</v>
          </cell>
          <cell r="T1857">
            <v>806</v>
          </cell>
          <cell r="U1857" t="str">
            <v>Maschinenbau für die verarbeitende Industrie</v>
          </cell>
        </row>
        <row r="1858">
          <cell r="A1858">
            <v>170908901507</v>
          </cell>
          <cell r="B1858">
            <v>1622300</v>
          </cell>
          <cell r="D1858">
            <v>578263.66999999993</v>
          </cell>
          <cell r="E1858">
            <v>525694.24</v>
          </cell>
          <cell r="F1858">
            <v>52569.429999999935</v>
          </cell>
          <cell r="G1858">
            <v>100170908</v>
          </cell>
          <cell r="H1858" t="str">
            <v>COMMERZBANK Aktiengesellschaft</v>
          </cell>
          <cell r="I1858">
            <v>85</v>
          </cell>
          <cell r="J1858" t="str">
            <v>Uzbekistan</v>
          </cell>
          <cell r="K1858">
            <v>308500220</v>
          </cell>
          <cell r="L1858" t="str">
            <v>JSC Mortgage Bank Ipoteka</v>
          </cell>
          <cell r="M1858">
            <v>43566</v>
          </cell>
          <cell r="N1858" t="str">
            <v>FKG</v>
          </cell>
          <cell r="O1858" t="str">
            <v>26 Textilrundstrickmaschine</v>
          </cell>
          <cell r="P1858">
            <v>60505</v>
          </cell>
          <cell r="Q1858" t="str">
            <v>Textilmaschinen</v>
          </cell>
          <cell r="R1858">
            <v>6</v>
          </cell>
          <cell r="S1858" t="str">
            <v>Papier-, Holz-, Leder- und Textilindustrie</v>
          </cell>
          <cell r="T1858">
            <v>605</v>
          </cell>
          <cell r="U1858" t="str">
            <v>Maschinenbau Papier-, Holz-, Leder- und Textilindustrie</v>
          </cell>
        </row>
        <row r="1859">
          <cell r="A1859">
            <v>28890</v>
          </cell>
          <cell r="B1859">
            <v>780000</v>
          </cell>
          <cell r="D1859">
            <v>564240.61</v>
          </cell>
          <cell r="E1859">
            <v>524875</v>
          </cell>
          <cell r="F1859">
            <v>39365.609999999986</v>
          </cell>
          <cell r="G1859">
            <v>100329681</v>
          </cell>
          <cell r="H1859" t="str">
            <v>Wirtgen International GmbH</v>
          </cell>
          <cell r="I1859">
            <v>524</v>
          </cell>
          <cell r="J1859" t="str">
            <v>Uruguay</v>
          </cell>
          <cell r="K1859">
            <v>39088</v>
          </cell>
          <cell r="L1859" t="str">
            <v>Construcciones Viales y Civiles S.A.</v>
          </cell>
          <cell r="M1859">
            <v>44690</v>
          </cell>
          <cell r="N1859" t="str">
            <v>G/CCE</v>
          </cell>
          <cell r="O1859" t="str">
            <v>Lieferung einer Kaltfräse und eines Asphaltfertigers</v>
          </cell>
          <cell r="P1859">
            <v>51101</v>
          </cell>
          <cell r="Q1859" t="str">
            <v>Bau- und Baustoffmaschinen</v>
          </cell>
          <cell r="R1859">
            <v>5</v>
          </cell>
          <cell r="S1859" t="str">
            <v>Transport / Infrastruktur</v>
          </cell>
          <cell r="T1859">
            <v>511</v>
          </cell>
          <cell r="U1859" t="str">
            <v>Maschinenbau Infrastruktur</v>
          </cell>
          <cell r="V1859" t="str">
            <v>V05.02.02.</v>
          </cell>
          <cell r="W1859" t="str">
            <v>Straßenverkehr</v>
          </cell>
        </row>
        <row r="1860">
          <cell r="A1860">
            <v>389463900001</v>
          </cell>
          <cell r="B1860">
            <v>1048200</v>
          </cell>
          <cell r="D1860">
            <v>579923.73</v>
          </cell>
          <cell r="E1860">
            <v>522789.75</v>
          </cell>
          <cell r="F1860">
            <v>57133.979999999981</v>
          </cell>
          <cell r="G1860">
            <v>100389463</v>
          </cell>
          <cell r="H1860" t="str">
            <v>Lindner Washtech GmbH</v>
          </cell>
          <cell r="I1860">
            <v>700</v>
          </cell>
          <cell r="J1860" t="str">
            <v>Indonesia</v>
          </cell>
          <cell r="K1860">
            <v>370007481</v>
          </cell>
          <cell r="L1860" t="str">
            <v>PT Mercu Pasific</v>
          </cell>
          <cell r="M1860">
            <v>42460</v>
          </cell>
          <cell r="N1860" t="str">
            <v>FG + G</v>
          </cell>
          <cell r="O1860" t="str">
            <v>1 Waschanlage für KunststoffrecyclingLieferung und Montage</v>
          </cell>
          <cell r="P1860">
            <v>80603</v>
          </cell>
          <cell r="Q1860" t="str">
            <v>Maschinen für Kunststoffindustrie</v>
          </cell>
          <cell r="R1860">
            <v>8</v>
          </cell>
          <cell r="S1860" t="str">
            <v>Verarbeitende Industrie</v>
          </cell>
          <cell r="T1860">
            <v>806</v>
          </cell>
          <cell r="U1860" t="str">
            <v>Maschinenbau für die verarbeitende Industrie</v>
          </cell>
          <cell r="Y1860">
            <v>42947</v>
          </cell>
        </row>
        <row r="1861">
          <cell r="A1861">
            <v>12926</v>
          </cell>
          <cell r="B1861">
            <v>977080</v>
          </cell>
          <cell r="D1861">
            <v>571787.31999999995</v>
          </cell>
          <cell r="E1861">
            <v>519806.56</v>
          </cell>
          <cell r="F1861">
            <v>51980.759999999951</v>
          </cell>
          <cell r="G1861">
            <v>100343539</v>
          </cell>
          <cell r="H1861" t="str">
            <v>GABLER Thermoform GmbH &amp; Co. KG</v>
          </cell>
          <cell r="I1861">
            <v>504</v>
          </cell>
          <cell r="J1861" t="str">
            <v>Peru</v>
          </cell>
          <cell r="K1861">
            <v>350407825</v>
          </cell>
          <cell r="L1861" t="str">
            <v>San Miguel Industrias Pet S.A. (RUC 20513320915)</v>
          </cell>
          <cell r="M1861">
            <v>44110</v>
          </cell>
          <cell r="N1861" t="str">
            <v>G</v>
          </cell>
          <cell r="O1861" t="str">
            <v>Lieferung, Montage und Inbetriebnahme einer Thermoform-Anlag e mit Zubehör (am Standort in Peru), sowie Lieferung von Wer kzeug (an den Standort in Ecuador)</v>
          </cell>
          <cell r="P1861">
            <v>80603</v>
          </cell>
          <cell r="Q1861" t="str">
            <v>Maschinen für Kunststoffindustrie</v>
          </cell>
          <cell r="R1861">
            <v>8</v>
          </cell>
          <cell r="S1861" t="str">
            <v>Verarbeitende Industrie</v>
          </cell>
          <cell r="T1861">
            <v>806</v>
          </cell>
          <cell r="U1861" t="str">
            <v>Maschinenbau für die verarbeitende Industrie</v>
          </cell>
        </row>
        <row r="1862">
          <cell r="A1862">
            <v>122872900082</v>
          </cell>
          <cell r="B1862">
            <v>3713592</v>
          </cell>
          <cell r="D1862">
            <v>518799.75</v>
          </cell>
          <cell r="E1862">
            <v>518799.75</v>
          </cell>
          <cell r="F1862">
            <v>0</v>
          </cell>
          <cell r="G1862">
            <v>100344373</v>
          </cell>
          <cell r="H1862" t="str">
            <v>Reifenhäuser Blown Film GmbH &amp; Co. KG</v>
          </cell>
          <cell r="I1862">
            <v>220</v>
          </cell>
          <cell r="J1862" t="str">
            <v>Egypt</v>
          </cell>
          <cell r="K1862">
            <v>322005347</v>
          </cell>
          <cell r="L1862" t="str">
            <v>Al Quds Corporation for Plastic</v>
          </cell>
          <cell r="M1862">
            <v>42794</v>
          </cell>
          <cell r="N1862" t="str">
            <v>G</v>
          </cell>
          <cell r="O1862" t="str">
            <v>5-Schicht-Folienanlage für Gewächshäuser</v>
          </cell>
          <cell r="P1862">
            <v>80603</v>
          </cell>
          <cell r="Q1862" t="str">
            <v>Maschinen für Kunststoffindustrie</v>
          </cell>
          <cell r="R1862">
            <v>8</v>
          </cell>
          <cell r="S1862" t="str">
            <v>Verarbeitende Industrie</v>
          </cell>
          <cell r="T1862">
            <v>806</v>
          </cell>
          <cell r="U1862" t="str">
            <v>Maschinenbau für die verarbeitende Industrie</v>
          </cell>
          <cell r="Y1862">
            <v>43524</v>
          </cell>
        </row>
        <row r="1863">
          <cell r="A1863">
            <v>5348</v>
          </cell>
          <cell r="B1863">
            <v>1336432</v>
          </cell>
          <cell r="D1863">
            <v>518424.24</v>
          </cell>
          <cell r="E1863">
            <v>518424.24</v>
          </cell>
          <cell r="F1863">
            <v>0</v>
          </cell>
          <cell r="G1863">
            <v>100372576</v>
          </cell>
          <cell r="H1863" t="str">
            <v>H &amp; S Tee-Gesellschaft mbH &amp; Co. KG</v>
          </cell>
          <cell r="I1863">
            <v>664</v>
          </cell>
          <cell r="J1863" t="str">
            <v>India</v>
          </cell>
          <cell r="K1863">
            <v>366420854</v>
          </cell>
          <cell r="L1863" t="str">
            <v>Everton Tea India Pvt. Ltd.</v>
          </cell>
          <cell r="M1863">
            <v>44272</v>
          </cell>
          <cell r="N1863" t="str">
            <v>G/CCE</v>
          </cell>
          <cell r="O1863" t="str">
            <v>Lieferung von 4 Teeverpackungsmaschinen einschl. Leistungen</v>
          </cell>
          <cell r="P1863">
            <v>70205</v>
          </cell>
          <cell r="Q1863" t="str">
            <v>Anlagen: Herstellung von Getränken</v>
          </cell>
          <cell r="R1863">
            <v>7</v>
          </cell>
          <cell r="S1863" t="str">
            <v>Agrarsektor und Nahrungsmittelindustrie</v>
          </cell>
          <cell r="T1863">
            <v>702</v>
          </cell>
          <cell r="U1863" t="str">
            <v>Anlagen zur Nahrungsmittelverarbeitung</v>
          </cell>
        </row>
        <row r="1864">
          <cell r="A1864">
            <v>182709901071</v>
          </cell>
          <cell r="B1864">
            <v>2511915</v>
          </cell>
          <cell r="D1864">
            <v>553297.68000000005</v>
          </cell>
          <cell r="E1864">
            <v>512312.67000000004</v>
          </cell>
          <cell r="F1864">
            <v>40985.010000000009</v>
          </cell>
          <cell r="G1864">
            <v>100182709</v>
          </cell>
          <cell r="H1864" t="str">
            <v>Landesbank Baden-Württemberg</v>
          </cell>
          <cell r="I1864">
            <v>528</v>
          </cell>
          <cell r="J1864" t="str">
            <v>Argentina</v>
          </cell>
          <cell r="K1864">
            <v>352807375</v>
          </cell>
          <cell r="L1864" t="str">
            <v>Lartex S.R.L.</v>
          </cell>
          <cell r="M1864">
            <v>43136</v>
          </cell>
          <cell r="N1864" t="str">
            <v>FKG</v>
          </cell>
          <cell r="O1864" t="str">
            <v>Lieferung v. 3 Rotorspinnspulautomaten inkl. Montage</v>
          </cell>
          <cell r="P1864">
            <v>60505</v>
          </cell>
          <cell r="Q1864" t="str">
            <v>Textilmaschinen</v>
          </cell>
          <cell r="R1864">
            <v>6</v>
          </cell>
          <cell r="S1864" t="str">
            <v>Papier-, Holz-, Leder- und Textilindustrie</v>
          </cell>
          <cell r="T1864">
            <v>605</v>
          </cell>
          <cell r="U1864" t="str">
            <v>Maschinenbau Papier-, Holz-, Leder- und Textilindustrie</v>
          </cell>
          <cell r="Y1864">
            <v>43252</v>
          </cell>
        </row>
        <row r="1865">
          <cell r="A1865">
            <v>394481900003</v>
          </cell>
          <cell r="B1865">
            <v>3250000</v>
          </cell>
          <cell r="D1865">
            <v>556462.34</v>
          </cell>
          <cell r="E1865">
            <v>510295.13</v>
          </cell>
          <cell r="F1865">
            <v>46167.209999999963</v>
          </cell>
          <cell r="G1865">
            <v>100394481</v>
          </cell>
          <cell r="H1865" t="str">
            <v>Konecranes GmbH</v>
          </cell>
          <cell r="I1865">
            <v>508</v>
          </cell>
          <cell r="J1865" t="str">
            <v>Brazil</v>
          </cell>
          <cell r="K1865">
            <v>350823911</v>
          </cell>
          <cell r="L1865" t="str">
            <v>LOXUS Granéis Ltda.</v>
          </cell>
          <cell r="M1865">
            <v>42754</v>
          </cell>
          <cell r="N1865" t="str">
            <v>G</v>
          </cell>
          <cell r="O1865" t="str">
            <v>1 Hafenmobilkran mit Greifer einschl. Leistungen</v>
          </cell>
          <cell r="P1865">
            <v>50643</v>
          </cell>
          <cell r="Q1865" t="str">
            <v>Krane/Hebezeuge/Fördermittel</v>
          </cell>
          <cell r="R1865">
            <v>5</v>
          </cell>
          <cell r="S1865" t="str">
            <v>Transport / Infrastruktur</v>
          </cell>
          <cell r="T1865">
            <v>506</v>
          </cell>
          <cell r="U1865" t="str">
            <v>Transportmittel (ohne Flugzeug und Schiff)</v>
          </cell>
          <cell r="Y1865">
            <v>42921</v>
          </cell>
        </row>
        <row r="1866">
          <cell r="A1866">
            <v>16949</v>
          </cell>
          <cell r="B1866">
            <v>1218887</v>
          </cell>
          <cell r="D1866">
            <v>550527.16</v>
          </cell>
          <cell r="E1866">
            <v>509747.35</v>
          </cell>
          <cell r="F1866">
            <v>40779.810000000056</v>
          </cell>
          <cell r="G1866">
            <v>100389889</v>
          </cell>
          <cell r="H1866" t="str">
            <v>Berliner Sparkasse - Niederlassung der Landesbank Berlin AG</v>
          </cell>
          <cell r="I1866">
            <v>85</v>
          </cell>
          <cell r="J1866" t="str">
            <v>Uzbekistan</v>
          </cell>
          <cell r="K1866">
            <v>308500700</v>
          </cell>
          <cell r="L1866" t="str">
            <v>JSCB Agrobank</v>
          </cell>
          <cell r="M1866">
            <v>44293</v>
          </cell>
          <cell r="N1866" t="str">
            <v>FKG</v>
          </cell>
          <cell r="O1866" t="str">
            <v>Lieferung von 544 Zuchtfärsen</v>
          </cell>
          <cell r="P1866">
            <v>70301</v>
          </cell>
          <cell r="Q1866" t="str">
            <v>Tiere</v>
          </cell>
          <cell r="R1866">
            <v>7</v>
          </cell>
          <cell r="S1866" t="str">
            <v>Agrarsektor und Nahrungsmittelindustrie</v>
          </cell>
          <cell r="T1866">
            <v>703</v>
          </cell>
          <cell r="U1866" t="str">
            <v>Waren pflanzlichen und tierischen Ursprungs</v>
          </cell>
        </row>
        <row r="1867">
          <cell r="A1867">
            <v>30499</v>
          </cell>
          <cell r="B1867">
            <v>630500</v>
          </cell>
          <cell r="D1867">
            <v>587978.69999999995</v>
          </cell>
          <cell r="E1867">
            <v>509128.7</v>
          </cell>
          <cell r="F1867">
            <v>78849.999999999942</v>
          </cell>
          <cell r="G1867">
            <v>100234426</v>
          </cell>
          <cell r="H1867" t="str">
            <v>Kiefel GmbH</v>
          </cell>
          <cell r="I1867">
            <v>412</v>
          </cell>
          <cell r="J1867" t="str">
            <v>Mexico</v>
          </cell>
          <cell r="K1867">
            <v>40699</v>
          </cell>
          <cell r="L1867" t="str">
            <v>Plami S.A. de C.V.</v>
          </cell>
          <cell r="M1867">
            <v>44756</v>
          </cell>
          <cell r="N1867" t="str">
            <v>G</v>
          </cell>
          <cell r="O1867" t="str">
            <v>Lieferung einer Kiefel KMD 78.1 Premium,Druckluftformautomat</v>
          </cell>
          <cell r="P1867">
            <v>80302</v>
          </cell>
          <cell r="Q1867" t="str">
            <v>Anlagen: Herst. von Kunststoffprod.</v>
          </cell>
          <cell r="R1867">
            <v>8</v>
          </cell>
          <cell r="S1867" t="str">
            <v>Verarbeitende Industrie</v>
          </cell>
          <cell r="T1867">
            <v>803</v>
          </cell>
          <cell r="U1867" t="str">
            <v>Kunststoffindustrie</v>
          </cell>
          <cell r="V1867" t="str">
            <v>V99.01.01.</v>
          </cell>
          <cell r="W1867" t="str">
            <v>Keine der genannten bzw.nicht zutreffend</v>
          </cell>
          <cell r="Y1867">
            <v>44926</v>
          </cell>
        </row>
        <row r="1868">
          <cell r="A1868">
            <v>19087</v>
          </cell>
          <cell r="B1868">
            <v>701500</v>
          </cell>
          <cell r="D1868">
            <v>571044.41</v>
          </cell>
          <cell r="E1868">
            <v>508725</v>
          </cell>
          <cell r="F1868">
            <v>62319.410000000033</v>
          </cell>
          <cell r="G1868">
            <v>100313031</v>
          </cell>
          <cell r="H1868" t="str">
            <v>KraussMaffei Technologies GmbH</v>
          </cell>
          <cell r="I1868">
            <v>412</v>
          </cell>
          <cell r="J1868" t="str">
            <v>Mexico</v>
          </cell>
          <cell r="K1868">
            <v>341214864</v>
          </cell>
          <cell r="L1868" t="str">
            <v>Industrias en Servicios Plasticos San Luis, SAPI de C.V. (R.F.C.: ISP0810203K2)</v>
          </cell>
          <cell r="M1868">
            <v>44369</v>
          </cell>
          <cell r="N1868" t="str">
            <v>G</v>
          </cell>
          <cell r="O1868" t="str">
            <v>Lieferung von 2 Spritzgießmaschinen und 2 Roboter</v>
          </cell>
          <cell r="P1868">
            <v>80603</v>
          </cell>
          <cell r="Q1868" t="str">
            <v>Maschinen für Kunststoffindustrie</v>
          </cell>
          <cell r="R1868">
            <v>8</v>
          </cell>
          <cell r="S1868" t="str">
            <v>Verarbeitende Industrie</v>
          </cell>
          <cell r="T1868">
            <v>806</v>
          </cell>
          <cell r="U1868" t="str">
            <v>Maschinenbau für die verarbeitende Industrie</v>
          </cell>
        </row>
        <row r="1869">
          <cell r="A1869">
            <v>27843</v>
          </cell>
          <cell r="B1869">
            <v>800000</v>
          </cell>
          <cell r="D1869">
            <v>556066.67999999993</v>
          </cell>
          <cell r="E1869">
            <v>506666.68</v>
          </cell>
          <cell r="F1869">
            <v>49399.999999999942</v>
          </cell>
          <cell r="G1869">
            <v>100343888</v>
          </cell>
          <cell r="H1869" t="str">
            <v>Wirtgen GmbH</v>
          </cell>
          <cell r="I1869">
            <v>416</v>
          </cell>
          <cell r="J1869" t="str">
            <v>Guatemala</v>
          </cell>
          <cell r="K1869">
            <v>341603322</v>
          </cell>
          <cell r="L1869" t="str">
            <v>Grupo Internacional De Proyectos S.A.</v>
          </cell>
          <cell r="M1869">
            <v>44740</v>
          </cell>
          <cell r="N1869" t="str">
            <v>G</v>
          </cell>
          <cell r="O1869" t="str">
            <v>Lieferung eines Wirtgen Kaltrecyclers und einer Kaltfräse</v>
          </cell>
          <cell r="P1869">
            <v>51101</v>
          </cell>
          <cell r="Q1869" t="str">
            <v>Bau- und Baustoffmaschinen</v>
          </cell>
          <cell r="R1869">
            <v>5</v>
          </cell>
          <cell r="S1869" t="str">
            <v>Transport / Infrastruktur</v>
          </cell>
          <cell r="T1869">
            <v>511</v>
          </cell>
          <cell r="U1869" t="str">
            <v>Maschinenbau Infrastruktur</v>
          </cell>
        </row>
        <row r="1870">
          <cell r="A1870">
            <v>366197900094</v>
          </cell>
          <cell r="B1870">
            <v>2085723</v>
          </cell>
          <cell r="D1870">
            <v>533056.18000000005</v>
          </cell>
          <cell r="E1870">
            <v>505266.51</v>
          </cell>
          <cell r="F1870">
            <v>27789.670000000042</v>
          </cell>
          <cell r="G1870">
            <v>100366197</v>
          </cell>
          <cell r="H1870" t="str">
            <v>Kleemann GmbH</v>
          </cell>
          <cell r="I1870">
            <v>528</v>
          </cell>
          <cell r="J1870" t="str">
            <v>Argentina</v>
          </cell>
          <cell r="K1870">
            <v>352811824</v>
          </cell>
          <cell r="L1870" t="str">
            <v>Constructora Dos Arroyos S.A.</v>
          </cell>
          <cell r="M1870">
            <v>43327</v>
          </cell>
          <cell r="N1870" t="str">
            <v>G</v>
          </cell>
          <cell r="O1870" t="str">
            <v>2 Brech- und 2 Siebanlagen</v>
          </cell>
          <cell r="P1870">
            <v>51101</v>
          </cell>
          <cell r="Q1870" t="str">
            <v>Bau- und Baustoffmaschinen</v>
          </cell>
          <cell r="R1870">
            <v>5</v>
          </cell>
          <cell r="S1870" t="str">
            <v>Transport / Infrastruktur</v>
          </cell>
          <cell r="T1870">
            <v>511</v>
          </cell>
          <cell r="U1870" t="str">
            <v>Maschinenbau Infrastruktur</v>
          </cell>
        </row>
        <row r="1871">
          <cell r="A1871">
            <v>120115900200</v>
          </cell>
          <cell r="B1871">
            <v>1250000</v>
          </cell>
          <cell r="D1871">
            <v>535001.15</v>
          </cell>
          <cell r="E1871">
            <v>504687.5</v>
          </cell>
          <cell r="F1871">
            <v>30313.650000000023</v>
          </cell>
          <cell r="G1871">
            <v>100120115</v>
          </cell>
          <cell r="H1871" t="str">
            <v>ILLIG Maschinenbau GmbH &amp; Co. KG</v>
          </cell>
          <cell r="I1871">
            <v>655</v>
          </cell>
          <cell r="J1871" t="str">
            <v>Umm Al Quwain</v>
          </cell>
          <cell r="K1871">
            <v>365500031</v>
          </cell>
          <cell r="L1871" t="str">
            <v>Hotpack Packaging Industries LLC (Reg. No.: 6765)</v>
          </cell>
          <cell r="M1871">
            <v>43790</v>
          </cell>
          <cell r="N1871" t="str">
            <v>G</v>
          </cell>
          <cell r="O1871" t="str">
            <v>Werkzeugsätze für Thermoformlinien</v>
          </cell>
          <cell r="P1871">
            <v>80605</v>
          </cell>
          <cell r="Q1871" t="str">
            <v>Verpackungsmaschinen</v>
          </cell>
          <cell r="R1871">
            <v>8</v>
          </cell>
          <cell r="S1871" t="str">
            <v>Verarbeitende Industrie</v>
          </cell>
          <cell r="T1871">
            <v>806</v>
          </cell>
          <cell r="U1871" t="str">
            <v>Maschinenbau für die verarbeitende Industrie</v>
          </cell>
        </row>
        <row r="1872">
          <cell r="A1872">
            <v>518141900143</v>
          </cell>
          <cell r="B1872">
            <v>4000000</v>
          </cell>
          <cell r="D1872">
            <v>532939.67999999993</v>
          </cell>
          <cell r="E1872">
            <v>503679.68</v>
          </cell>
          <cell r="F1872">
            <v>29259.999999999942</v>
          </cell>
          <cell r="G1872">
            <v>100518141</v>
          </cell>
          <cell r="H1872" t="str">
            <v>Landesbank Baden-Württemberg Zweigniederlassung Leipzig</v>
          </cell>
          <cell r="I1872">
            <v>75</v>
          </cell>
          <cell r="J1872" t="str">
            <v>Armenia</v>
          </cell>
          <cell r="K1872">
            <v>307500187</v>
          </cell>
          <cell r="L1872" t="str">
            <v>Spayka LLC</v>
          </cell>
          <cell r="M1872">
            <v>42801</v>
          </cell>
          <cell r="N1872" t="str">
            <v>FKG</v>
          </cell>
          <cell r="O1872" t="str">
            <v>Anlage zur Herstellung vom Blauschimmelkäse</v>
          </cell>
          <cell r="P1872">
            <v>70402</v>
          </cell>
          <cell r="Q1872" t="str">
            <v>Maschinen für das Ernährungsgewerbe</v>
          </cell>
          <cell r="R1872">
            <v>7</v>
          </cell>
          <cell r="S1872" t="str">
            <v>Agrarsektor und Nahrungsmittelindustrie</v>
          </cell>
          <cell r="T1872">
            <v>704</v>
          </cell>
          <cell r="U1872" t="str">
            <v>Maschinenbau Agrarsektor und Nahrungsmittelindustrie</v>
          </cell>
        </row>
        <row r="1873">
          <cell r="A1873">
            <v>228126900043</v>
          </cell>
          <cell r="B1873">
            <v>1245000</v>
          </cell>
          <cell r="D1873">
            <v>548462.27</v>
          </cell>
          <cell r="E1873">
            <v>502668.75</v>
          </cell>
          <cell r="F1873">
            <v>45793.520000000019</v>
          </cell>
          <cell r="G1873">
            <v>100228126</v>
          </cell>
          <cell r="H1873" t="str">
            <v>Oskar Frech GmbH + Co. KG</v>
          </cell>
          <cell r="I1873">
            <v>52</v>
          </cell>
          <cell r="J1873" t="str">
            <v>Turkey</v>
          </cell>
          <cell r="K1873">
            <v>305224857</v>
          </cell>
          <cell r="L1873" t="str">
            <v>Tugcelik Aluminyum ve Metal Mamulleri Sanayi ve Ticaret A.S.</v>
          </cell>
          <cell r="M1873">
            <v>43521</v>
          </cell>
          <cell r="N1873" t="str">
            <v>FG + G</v>
          </cell>
          <cell r="O1873" t="str">
            <v>Lieferung einer Kaltkammer-Druckgussmaschine</v>
          </cell>
          <cell r="P1873">
            <v>80601</v>
          </cell>
          <cell r="Q1873" t="str">
            <v>Maschinen für Metallerzeugnisse</v>
          </cell>
          <cell r="R1873">
            <v>8</v>
          </cell>
          <cell r="S1873" t="str">
            <v>Verarbeitende Industrie</v>
          </cell>
          <cell r="T1873">
            <v>806</v>
          </cell>
          <cell r="U1873" t="str">
            <v>Maschinenbau für die verarbeitende Industrie</v>
          </cell>
          <cell r="Y1873">
            <v>43815</v>
          </cell>
        </row>
        <row r="1874">
          <cell r="A1874">
            <v>21375</v>
          </cell>
          <cell r="B1874">
            <v>825000</v>
          </cell>
          <cell r="D1874">
            <v>541101</v>
          </cell>
          <cell r="E1874">
            <v>501600</v>
          </cell>
          <cell r="F1874">
            <v>39501</v>
          </cell>
          <cell r="G1874">
            <v>100351009</v>
          </cell>
          <cell r="H1874" t="str">
            <v>Brückner Textile Technologies GmbH &amp; Co. KG</v>
          </cell>
          <cell r="I1874">
            <v>52</v>
          </cell>
          <cell r="J1874" t="str">
            <v>Turkey</v>
          </cell>
          <cell r="K1874">
            <v>305204882</v>
          </cell>
          <cell r="L1874" t="str">
            <v>Pisa Tekstil ve Boya Fabrikalari A.S.</v>
          </cell>
          <cell r="M1874">
            <v>44342</v>
          </cell>
          <cell r="N1874" t="str">
            <v>G</v>
          </cell>
          <cell r="O1874" t="str">
            <v>Lieferung, Montage und Inbetriebnahme von 1 Spannrahmen und 2 Zusatz-Feldern</v>
          </cell>
          <cell r="P1874">
            <v>60505</v>
          </cell>
          <cell r="Q1874" t="str">
            <v>Textilmaschinen</v>
          </cell>
          <cell r="R1874">
            <v>6</v>
          </cell>
          <cell r="S1874" t="str">
            <v>Papier-, Holz-, Leder- und Textilindustrie</v>
          </cell>
          <cell r="T1874">
            <v>605</v>
          </cell>
          <cell r="U1874" t="str">
            <v>Maschinenbau Papier-, Holz-, Leder- und Textilindustrie</v>
          </cell>
          <cell r="Y1874">
            <v>44531</v>
          </cell>
        </row>
        <row r="1875">
          <cell r="A1875">
            <v>245722900015</v>
          </cell>
          <cell r="B1875">
            <v>20267173</v>
          </cell>
          <cell r="D1875">
            <v>501091.3</v>
          </cell>
          <cell r="E1875">
            <v>501091.3</v>
          </cell>
          <cell r="F1875">
            <v>0</v>
          </cell>
          <cell r="G1875">
            <v>100245722</v>
          </cell>
          <cell r="H1875" t="str">
            <v>IBAU Hamburg Ingenieurgesellschaft Industriebau mbH</v>
          </cell>
          <cell r="I1875">
            <v>632</v>
          </cell>
          <cell r="J1875" t="str">
            <v>Saudi Arabia</v>
          </cell>
          <cell r="K1875">
            <v>363200100</v>
          </cell>
          <cell r="L1875" t="str">
            <v>Saudi Cement Company</v>
          </cell>
          <cell r="M1875">
            <v>42275</v>
          </cell>
          <cell r="N1875" t="str">
            <v>FG + G + G GG</v>
          </cell>
          <cell r="O1875" t="str">
            <v>Errichtung eines Beladeterminals für Eisenbahnwaggons fürden  Zementtransport</v>
          </cell>
          <cell r="P1875">
            <v>10505</v>
          </cell>
          <cell r="Q1875" t="str">
            <v>Hebezeuge und Fördermittel</v>
          </cell>
          <cell r="R1875">
            <v>1</v>
          </cell>
          <cell r="S1875" t="str">
            <v>Bergbau, inkl. Verarbeitung</v>
          </cell>
          <cell r="T1875">
            <v>105</v>
          </cell>
          <cell r="U1875" t="str">
            <v>Maschinenbau Bergbau, inkl. Verarbeitung</v>
          </cell>
          <cell r="Y1875">
            <v>42886</v>
          </cell>
        </row>
        <row r="1876">
          <cell r="A1876">
            <v>182709901065</v>
          </cell>
          <cell r="B1876">
            <v>3675800</v>
          </cell>
          <cell r="D1876">
            <v>530997.56999999995</v>
          </cell>
          <cell r="E1876">
            <v>500941.1</v>
          </cell>
          <cell r="F1876">
            <v>30056.469999999972</v>
          </cell>
          <cell r="G1876">
            <v>100182709</v>
          </cell>
          <cell r="H1876" t="str">
            <v>Landesbank Baden-Württemberg</v>
          </cell>
          <cell r="I1876">
            <v>528</v>
          </cell>
          <cell r="J1876" t="str">
            <v>Argentina</v>
          </cell>
          <cell r="K1876">
            <v>352813253</v>
          </cell>
          <cell r="L1876" t="str">
            <v>Transportes Crexell S.A.</v>
          </cell>
          <cell r="M1876">
            <v>42982</v>
          </cell>
          <cell r="N1876" t="str">
            <v>FKG</v>
          </cell>
          <cell r="O1876" t="str">
            <v>1 Mobilkran</v>
          </cell>
          <cell r="P1876">
            <v>50643</v>
          </cell>
          <cell r="Q1876" t="str">
            <v>Krane/Hebezeuge/Fördermittel</v>
          </cell>
          <cell r="R1876">
            <v>5</v>
          </cell>
          <cell r="S1876" t="str">
            <v>Transport / Infrastruktur</v>
          </cell>
          <cell r="T1876">
            <v>506</v>
          </cell>
          <cell r="U1876" t="str">
            <v>Transportmittel (ohne Flugzeug und Schiff)</v>
          </cell>
        </row>
        <row r="1877">
          <cell r="A1877">
            <v>170908901417</v>
          </cell>
          <cell r="B1877">
            <v>2025000</v>
          </cell>
          <cell r="D1877">
            <v>534425.14</v>
          </cell>
          <cell r="E1877">
            <v>494838.08999999997</v>
          </cell>
          <cell r="F1877">
            <v>39587.050000000047</v>
          </cell>
          <cell r="G1877">
            <v>100170908</v>
          </cell>
          <cell r="H1877" t="str">
            <v>COMMERZBANK Aktiengesellschaft</v>
          </cell>
          <cell r="I1877">
            <v>86</v>
          </cell>
          <cell r="J1877" t="str">
            <v>Belarus</v>
          </cell>
          <cell r="K1877">
            <v>308600056</v>
          </cell>
          <cell r="L1877" t="str">
            <v>Belarusbank</v>
          </cell>
          <cell r="M1877">
            <v>43469</v>
          </cell>
          <cell r="N1877" t="str">
            <v>FKG</v>
          </cell>
          <cell r="O1877" t="str">
            <v>Isostatische Pressen mit Triplex, Ersatzteilen und Formen</v>
          </cell>
          <cell r="P1877">
            <v>80607</v>
          </cell>
          <cell r="Q1877" t="str">
            <v>Maschinen für versch. Waren</v>
          </cell>
          <cell r="R1877">
            <v>8</v>
          </cell>
          <cell r="S1877" t="str">
            <v>Verarbeitende Industrie</v>
          </cell>
          <cell r="T1877">
            <v>806</v>
          </cell>
          <cell r="U1877" t="str">
            <v>Maschinenbau für die verarbeitende Industrie</v>
          </cell>
        </row>
        <row r="1878">
          <cell r="A1878">
            <v>149073900360</v>
          </cell>
          <cell r="B1878">
            <v>1525991</v>
          </cell>
          <cell r="D1878">
            <v>512172.38</v>
          </cell>
          <cell r="E1878">
            <v>492895.32</v>
          </cell>
          <cell r="F1878">
            <v>19277.059999999998</v>
          </cell>
          <cell r="G1878">
            <v>100149073</v>
          </cell>
          <cell r="H1878" t="str">
            <v>Windmöller &amp; Hölscher KG</v>
          </cell>
          <cell r="I1878">
            <v>220</v>
          </cell>
          <cell r="J1878" t="str">
            <v>Egypt</v>
          </cell>
          <cell r="K1878">
            <v>322005768</v>
          </cell>
          <cell r="L1878" t="str">
            <v>Al Madina Al Monawara for Industrial Investment</v>
          </cell>
          <cell r="M1878">
            <v>43556</v>
          </cell>
          <cell r="N1878" t="str">
            <v>G</v>
          </cell>
          <cell r="O1878" t="str">
            <v>Flexodruckmaschine Miraflex inkl. Leistungen</v>
          </cell>
          <cell r="P1878">
            <v>80605</v>
          </cell>
          <cell r="Q1878" t="str">
            <v>Verpackungsmaschinen</v>
          </cell>
          <cell r="R1878">
            <v>8</v>
          </cell>
          <cell r="S1878" t="str">
            <v>Verarbeitende Industrie</v>
          </cell>
          <cell r="T1878">
            <v>806</v>
          </cell>
          <cell r="U1878" t="str">
            <v>Maschinenbau für die verarbeitende Industrie</v>
          </cell>
          <cell r="Y1878">
            <v>43891</v>
          </cell>
        </row>
        <row r="1879">
          <cell r="A1879">
            <v>521684900031</v>
          </cell>
          <cell r="B1879">
            <v>1435000</v>
          </cell>
          <cell r="D1879">
            <v>521443.1</v>
          </cell>
          <cell r="E1879">
            <v>490770</v>
          </cell>
          <cell r="F1879">
            <v>30673.099999999977</v>
          </cell>
          <cell r="G1879">
            <v>100521684</v>
          </cell>
          <cell r="H1879" t="str">
            <v>Koenig &amp; Bauer Sheetfed AG &amp; Co. KG</v>
          </cell>
          <cell r="I1879">
            <v>632</v>
          </cell>
          <cell r="J1879" t="str">
            <v>Saudi Arabia</v>
          </cell>
          <cell r="K1879">
            <v>363210031</v>
          </cell>
          <cell r="L1879" t="str">
            <v>Abdul Aziz Al Mahdi and Partner Co. (AMPCO)</v>
          </cell>
          <cell r="M1879">
            <v>43523</v>
          </cell>
          <cell r="N1879" t="str">
            <v>G/CCE</v>
          </cell>
          <cell r="O1879" t="str">
            <v>1 Fünf-Farben-Bogenoffsetdruckmaschine einschl. Leistung</v>
          </cell>
          <cell r="P1879">
            <v>60503</v>
          </cell>
          <cell r="Q1879" t="str">
            <v>Druckmaschinen</v>
          </cell>
          <cell r="R1879">
            <v>6</v>
          </cell>
          <cell r="S1879" t="str">
            <v>Papier-, Holz-, Leder- und Textilindustrie</v>
          </cell>
          <cell r="T1879">
            <v>605</v>
          </cell>
          <cell r="U1879" t="str">
            <v>Maschinenbau Papier-, Holz-, Leder- und Textilindustrie</v>
          </cell>
          <cell r="Y1879">
            <v>43769</v>
          </cell>
        </row>
        <row r="1880">
          <cell r="A1880">
            <v>182709901047</v>
          </cell>
          <cell r="B1880">
            <v>3618650</v>
          </cell>
          <cell r="D1880">
            <v>519551.05</v>
          </cell>
          <cell r="E1880">
            <v>490142.5</v>
          </cell>
          <cell r="F1880">
            <v>29408.549999999988</v>
          </cell>
          <cell r="G1880">
            <v>100182709</v>
          </cell>
          <cell r="H1880" t="str">
            <v>Landesbank Baden-Württemberg</v>
          </cell>
          <cell r="I1880">
            <v>52</v>
          </cell>
          <cell r="J1880" t="str">
            <v>Turkey</v>
          </cell>
          <cell r="K1880">
            <v>305206362</v>
          </cell>
          <cell r="L1880" t="str">
            <v>Gülsan Sentetik Dokuma Sanayi ve Ticaret A.S.</v>
          </cell>
          <cell r="M1880">
            <v>42808</v>
          </cell>
          <cell r="N1880" t="str">
            <v>FKG isol.</v>
          </cell>
          <cell r="O1880" t="str">
            <v>15 Teppich Zwirn-/Kabliermaschinen mit jeweils 160 Spindeln* Exporteur: Allma Volkmann, Zweigniederlassung der SaurerGerm any GmbH &amp; Co KG, Krefeld</v>
          </cell>
          <cell r="P1880">
            <v>60505</v>
          </cell>
          <cell r="Q1880" t="str">
            <v>Textilmaschinen</v>
          </cell>
          <cell r="R1880">
            <v>6</v>
          </cell>
          <cell r="S1880" t="str">
            <v>Papier-, Holz-, Leder- und Textilindustrie</v>
          </cell>
          <cell r="T1880">
            <v>605</v>
          </cell>
          <cell r="U1880" t="str">
            <v>Maschinenbau Papier-, Holz-, Leder- und Textilindustrie</v>
          </cell>
        </row>
        <row r="1881">
          <cell r="A1881">
            <v>5039</v>
          </cell>
          <cell r="B1881">
            <v>756000</v>
          </cell>
          <cell r="D1881">
            <v>543070.27</v>
          </cell>
          <cell r="E1881">
            <v>488376</v>
          </cell>
          <cell r="F1881">
            <v>54694.270000000019</v>
          </cell>
          <cell r="G1881">
            <v>100351009</v>
          </cell>
          <cell r="H1881" t="str">
            <v>Brückner Textile Technologies GmbH &amp; Co. KG</v>
          </cell>
          <cell r="I1881">
            <v>412</v>
          </cell>
          <cell r="J1881" t="str">
            <v>Mexico</v>
          </cell>
          <cell r="K1881">
            <v>14893</v>
          </cell>
          <cell r="L1881" t="str">
            <v>Arte En Denim S.A. de C.V.</v>
          </cell>
          <cell r="M1881">
            <v>43923</v>
          </cell>
          <cell r="N1881" t="str">
            <v>G</v>
          </cell>
          <cell r="O1881" t="str">
            <v>Lieferung einer Spannmaschine inkl. Leistungen</v>
          </cell>
          <cell r="P1881">
            <v>60505</v>
          </cell>
          <cell r="Q1881" t="str">
            <v>Textilmaschinen</v>
          </cell>
          <cell r="R1881">
            <v>6</v>
          </cell>
          <cell r="S1881" t="str">
            <v>Papier-, Holz-, Leder- und Textilindustrie</v>
          </cell>
          <cell r="T1881">
            <v>605</v>
          </cell>
          <cell r="U1881" t="str">
            <v>Maschinenbau Papier-, Holz-, Leder- und Textilindustrie</v>
          </cell>
        </row>
        <row r="1882">
          <cell r="A1882">
            <v>182709901114</v>
          </cell>
          <cell r="B1882">
            <v>2002000</v>
          </cell>
          <cell r="D1882">
            <v>525740.97</v>
          </cell>
          <cell r="E1882">
            <v>486797.18</v>
          </cell>
          <cell r="F1882">
            <v>38943.789999999979</v>
          </cell>
          <cell r="G1882">
            <v>100182709</v>
          </cell>
          <cell r="H1882" t="str">
            <v>Landesbank Baden-Württemberg</v>
          </cell>
          <cell r="I1882">
            <v>664</v>
          </cell>
          <cell r="J1882" t="str">
            <v>India</v>
          </cell>
          <cell r="K1882">
            <v>366420671</v>
          </cell>
          <cell r="L1882" t="str">
            <v>Partap Industries Limited</v>
          </cell>
          <cell r="M1882">
            <v>43329</v>
          </cell>
          <cell r="N1882" t="str">
            <v>FKG</v>
          </cell>
          <cell r="O1882" t="str">
            <v>20 Kreuzspulautomaten einschl. Leistungen</v>
          </cell>
          <cell r="P1882">
            <v>60505</v>
          </cell>
          <cell r="Q1882" t="str">
            <v>Textilmaschinen</v>
          </cell>
          <cell r="R1882">
            <v>6</v>
          </cell>
          <cell r="S1882" t="str">
            <v>Papier-, Holz-, Leder- und Textilindustrie</v>
          </cell>
          <cell r="T1882">
            <v>605</v>
          </cell>
          <cell r="U1882" t="str">
            <v>Maschinenbau Papier-, Holz-, Leder- und Textilindustrie</v>
          </cell>
        </row>
        <row r="1883">
          <cell r="A1883">
            <v>231489901314</v>
          </cell>
          <cell r="B1883">
            <v>9553000</v>
          </cell>
          <cell r="D1883">
            <v>505030.58</v>
          </cell>
          <cell r="E1883">
            <v>485606.33</v>
          </cell>
          <cell r="F1883">
            <v>19424.25</v>
          </cell>
          <cell r="G1883">
            <v>100231489</v>
          </cell>
          <cell r="H1883" t="str">
            <v>Landesbank Berlin AG</v>
          </cell>
          <cell r="I1883">
            <v>52</v>
          </cell>
          <cell r="J1883" t="str">
            <v>Turkey</v>
          </cell>
          <cell r="K1883">
            <v>305200561</v>
          </cell>
          <cell r="L1883" t="str">
            <v>Türkiye Is Bankasi A.S. (ISBANK)</v>
          </cell>
          <cell r="M1883">
            <v>41834</v>
          </cell>
          <cell r="N1883" t="str">
            <v>FKG</v>
          </cell>
          <cell r="O1883" t="str">
            <v>Lieferung u. Montage einer vollautomatischen Fussbodenanlage einer Anlage zur Herstellung von Türen sowie einer Anlagezur  Veredelung von Oberflächen und Lieferung einesErsatzteilpak etes für eine MDF-Produktionslinie</v>
          </cell>
          <cell r="P1883">
            <v>60302</v>
          </cell>
          <cell r="Q1883" t="str">
            <v>Anlagen: Herstellung von Holzwaren</v>
          </cell>
          <cell r="R1883">
            <v>6</v>
          </cell>
          <cell r="S1883" t="str">
            <v>Papier-, Holz-, Leder- und Textilindustrie</v>
          </cell>
          <cell r="T1883">
            <v>603</v>
          </cell>
          <cell r="U1883" t="str">
            <v>Holzverarbeitung</v>
          </cell>
        </row>
        <row r="1884">
          <cell r="A1884">
            <v>27150</v>
          </cell>
          <cell r="B1884">
            <v>634109</v>
          </cell>
          <cell r="D1884">
            <v>539739.94999999995</v>
          </cell>
          <cell r="E1884">
            <v>484614.60000000003</v>
          </cell>
          <cell r="F1884">
            <v>55125.349999999919</v>
          </cell>
          <cell r="G1884">
            <v>100329681</v>
          </cell>
          <cell r="H1884" t="str">
            <v>Wirtgen International GmbH</v>
          </cell>
          <cell r="I1884">
            <v>456</v>
          </cell>
          <cell r="J1884" t="str">
            <v>Dominican Republic</v>
          </cell>
          <cell r="K1884">
            <v>37322</v>
          </cell>
          <cell r="L1884" t="str">
            <v>Iemca Division Constrec Civs. S.R.L.</v>
          </cell>
          <cell r="M1884">
            <v>44778</v>
          </cell>
          <cell r="N1884" t="str">
            <v>G</v>
          </cell>
          <cell r="O1884" t="str">
            <v>Lieferung einer Asphaltmischanlage und eines Bitumentanks</v>
          </cell>
          <cell r="P1884">
            <v>51101</v>
          </cell>
          <cell r="Q1884" t="str">
            <v>Bau- und Baustoffmaschinen</v>
          </cell>
          <cell r="R1884">
            <v>5</v>
          </cell>
          <cell r="S1884" t="str">
            <v>Transport / Infrastruktur</v>
          </cell>
          <cell r="T1884">
            <v>511</v>
          </cell>
          <cell r="U1884" t="str">
            <v>Maschinenbau Infrastruktur</v>
          </cell>
        </row>
        <row r="1885">
          <cell r="A1885">
            <v>18222</v>
          </cell>
          <cell r="B1885">
            <v>750000</v>
          </cell>
          <cell r="D1885">
            <v>522641.08</v>
          </cell>
          <cell r="E1885">
            <v>484500</v>
          </cell>
          <cell r="F1885">
            <v>38141.080000000016</v>
          </cell>
          <cell r="G1885">
            <v>100100833</v>
          </cell>
          <cell r="H1885" t="str">
            <v>HOSOKAWA ALPINE Aktiengesellschaft</v>
          </cell>
          <cell r="I1885">
            <v>664</v>
          </cell>
          <cell r="J1885" t="str">
            <v>India</v>
          </cell>
          <cell r="K1885">
            <v>366417028</v>
          </cell>
          <cell r="L1885" t="str">
            <v>Chiripal Poly Films Limited</v>
          </cell>
          <cell r="M1885">
            <v>44239</v>
          </cell>
          <cell r="N1885" t="str">
            <v>G/CCE</v>
          </cell>
          <cell r="O1885" t="str">
            <v>Lieferung einer Bopet Folienrecycling-Anlage inkl. Montage u nd Inbetriebnahme</v>
          </cell>
          <cell r="P1885">
            <v>80603</v>
          </cell>
          <cell r="Q1885" t="str">
            <v>Maschinen für Kunststoffindustrie</v>
          </cell>
          <cell r="R1885">
            <v>8</v>
          </cell>
          <cell r="S1885" t="str">
            <v>Verarbeitende Industrie</v>
          </cell>
          <cell r="T1885">
            <v>806</v>
          </cell>
          <cell r="U1885" t="str">
            <v>Maschinenbau für die verarbeitende Industrie</v>
          </cell>
        </row>
        <row r="1886">
          <cell r="A1886">
            <v>22672</v>
          </cell>
          <cell r="B1886">
            <v>719602</v>
          </cell>
          <cell r="D1886">
            <v>525997.58000000007</v>
          </cell>
          <cell r="E1886">
            <v>484232.18</v>
          </cell>
          <cell r="F1886">
            <v>41765.400000000081</v>
          </cell>
          <cell r="G1886">
            <v>100385492</v>
          </cell>
          <cell r="H1886" t="str">
            <v>Wirtgen Road Technologies GmbH</v>
          </cell>
          <cell r="I1886">
            <v>456</v>
          </cell>
          <cell r="J1886" t="str">
            <v>Dominican Republic</v>
          </cell>
          <cell r="K1886">
            <v>345602401</v>
          </cell>
          <cell r="L1886" t="str">
            <v>Ingenieria Estrella S.A.</v>
          </cell>
          <cell r="M1886">
            <v>44566</v>
          </cell>
          <cell r="N1886" t="str">
            <v>G</v>
          </cell>
          <cell r="O1886" t="str">
            <v>Lieferung von einem Straßenfertiger und fünf Walzen</v>
          </cell>
          <cell r="P1886">
            <v>51101</v>
          </cell>
          <cell r="Q1886" t="str">
            <v>Bau- und Baustoffmaschinen</v>
          </cell>
          <cell r="R1886">
            <v>5</v>
          </cell>
          <cell r="S1886" t="str">
            <v>Transport / Infrastruktur</v>
          </cell>
          <cell r="T1886">
            <v>511</v>
          </cell>
          <cell r="U1886" t="str">
            <v>Maschinenbau Infrastruktur</v>
          </cell>
        </row>
        <row r="1887">
          <cell r="A1887">
            <v>17680</v>
          </cell>
          <cell r="B1887">
            <v>903862</v>
          </cell>
          <cell r="D1887">
            <v>528940.03</v>
          </cell>
          <cell r="E1887">
            <v>480854.56999999995</v>
          </cell>
          <cell r="F1887">
            <v>48085.460000000079</v>
          </cell>
          <cell r="G1887">
            <v>100385492</v>
          </cell>
          <cell r="H1887" t="str">
            <v>Wirtgen Road Technologies GmbH</v>
          </cell>
          <cell r="I1887">
            <v>472</v>
          </cell>
          <cell r="J1887" t="str">
            <v>Trinidad and Tobago</v>
          </cell>
          <cell r="K1887">
            <v>20981</v>
          </cell>
          <cell r="L1887" t="str">
            <v>Jusamco Pavers Limited</v>
          </cell>
          <cell r="M1887">
            <v>44274</v>
          </cell>
          <cell r="N1887" t="str">
            <v>G</v>
          </cell>
          <cell r="O1887" t="str">
            <v>Lieferung einer Ciber Asphaltmischanlage + Tank</v>
          </cell>
          <cell r="P1887">
            <v>51101</v>
          </cell>
          <cell r="Q1887" t="str">
            <v>Bau- und Baustoffmaschinen</v>
          </cell>
          <cell r="R1887">
            <v>5</v>
          </cell>
          <cell r="S1887" t="str">
            <v>Transport / Infrastruktur</v>
          </cell>
          <cell r="T1887">
            <v>511</v>
          </cell>
          <cell r="U1887" t="str">
            <v>Maschinenbau Infrastruktur</v>
          </cell>
        </row>
        <row r="1888">
          <cell r="A1888">
            <v>31668</v>
          </cell>
          <cell r="B1888">
            <v>595000</v>
          </cell>
          <cell r="D1888">
            <v>535116.01</v>
          </cell>
          <cell r="E1888">
            <v>480462.52</v>
          </cell>
          <cell r="F1888">
            <v>54653.489999999991</v>
          </cell>
          <cell r="G1888">
            <v>100329681</v>
          </cell>
          <cell r="H1888" t="str">
            <v>Wirtgen International GmbH</v>
          </cell>
          <cell r="I1888">
            <v>416</v>
          </cell>
          <cell r="J1888" t="str">
            <v>Guatemala</v>
          </cell>
          <cell r="K1888">
            <v>341603349</v>
          </cell>
          <cell r="L1888" t="str">
            <v>Mansilla Morales, Juan Pablo "Coamco"</v>
          </cell>
          <cell r="M1888">
            <v>44861</v>
          </cell>
          <cell r="N1888" t="str">
            <v>G</v>
          </cell>
          <cell r="O1888" t="str">
            <v>Lieferung von zwei Walzen und einem Fertiger</v>
          </cell>
          <cell r="P1888">
            <v>51101</v>
          </cell>
          <cell r="Q1888" t="str">
            <v>Bau- und Baustoffmaschinen</v>
          </cell>
          <cell r="R1888">
            <v>5</v>
          </cell>
          <cell r="S1888" t="str">
            <v>Transport / Infrastruktur</v>
          </cell>
          <cell r="T1888">
            <v>511</v>
          </cell>
          <cell r="U1888" t="str">
            <v>Maschinenbau Infrastruktur</v>
          </cell>
          <cell r="V1888" t="str">
            <v>V05.02.02.</v>
          </cell>
          <cell r="W1888" t="str">
            <v>Straßenverkehr</v>
          </cell>
        </row>
        <row r="1889">
          <cell r="A1889">
            <v>21949</v>
          </cell>
          <cell r="B1889">
            <v>1231000</v>
          </cell>
          <cell r="D1889">
            <v>508954.58</v>
          </cell>
          <cell r="E1889">
            <v>480272.45</v>
          </cell>
          <cell r="F1889">
            <v>28682.130000000005</v>
          </cell>
          <cell r="G1889">
            <v>100149073</v>
          </cell>
          <cell r="H1889" t="str">
            <v>Windmöller &amp; Hölscher KG</v>
          </cell>
          <cell r="I1889">
            <v>416</v>
          </cell>
          <cell r="J1889" t="str">
            <v>Guatemala</v>
          </cell>
          <cell r="K1889">
            <v>26419</v>
          </cell>
          <cell r="L1889" t="str">
            <v>Polimeros y Fibras de Centro America S.A. (Polifisa)</v>
          </cell>
          <cell r="M1889">
            <v>44621</v>
          </cell>
          <cell r="N1889" t="str">
            <v>G</v>
          </cell>
          <cell r="O1889" t="str">
            <v>Lieferung, Montage und Inbetriebnahme einer Blasfolien-/Extr usionsmaschineOptimex</v>
          </cell>
          <cell r="P1889">
            <v>80605</v>
          </cell>
          <cell r="Q1889" t="str">
            <v>Verpackungsmaschinen</v>
          </cell>
          <cell r="R1889">
            <v>8</v>
          </cell>
          <cell r="S1889" t="str">
            <v>Verarbeitende Industrie</v>
          </cell>
          <cell r="T1889">
            <v>806</v>
          </cell>
          <cell r="U1889" t="str">
            <v>Maschinenbau für die verarbeitende Industrie</v>
          </cell>
          <cell r="Y1889">
            <v>44713</v>
          </cell>
        </row>
        <row r="1890">
          <cell r="A1890">
            <v>3754</v>
          </cell>
          <cell r="B1890">
            <v>1920000</v>
          </cell>
          <cell r="D1890">
            <v>498023.82</v>
          </cell>
          <cell r="E1890">
            <v>479071.32</v>
          </cell>
          <cell r="F1890">
            <v>18952.5</v>
          </cell>
          <cell r="G1890">
            <v>100214839</v>
          </cell>
          <cell r="H1890" t="str">
            <v>Focke &amp; Co. (GmbH &amp; Co. KG)</v>
          </cell>
          <cell r="I1890">
            <v>700</v>
          </cell>
          <cell r="J1890" t="str">
            <v>Indonesia</v>
          </cell>
          <cell r="K1890">
            <v>13592</v>
          </cell>
          <cell r="L1890" t="str">
            <v>PR SUKUN</v>
          </cell>
          <cell r="M1890">
            <v>43949</v>
          </cell>
          <cell r="N1890" t="str">
            <v>G</v>
          </cell>
          <cell r="O1890" t="str">
            <v>Lieferung einer kompletten Verpackungslinie für Zigaretten b estehend aus fünf Maschinen</v>
          </cell>
          <cell r="P1890">
            <v>80605</v>
          </cell>
          <cell r="Q1890" t="str">
            <v>Verpackungsmaschinen</v>
          </cell>
          <cell r="R1890">
            <v>8</v>
          </cell>
          <cell r="S1890" t="str">
            <v>Verarbeitende Industrie</v>
          </cell>
          <cell r="T1890">
            <v>806</v>
          </cell>
          <cell r="U1890" t="str">
            <v>Maschinenbau für die verarbeitende Industrie</v>
          </cell>
        </row>
        <row r="1891">
          <cell r="A1891">
            <v>27940</v>
          </cell>
          <cell r="B1891">
            <v>630000</v>
          </cell>
          <cell r="D1891">
            <v>529074</v>
          </cell>
          <cell r="E1891">
            <v>478800</v>
          </cell>
          <cell r="F1891">
            <v>50274</v>
          </cell>
          <cell r="G1891">
            <v>100144797</v>
          </cell>
          <cell r="H1891" t="str">
            <v>Thies GmbH &amp; Co. KG</v>
          </cell>
          <cell r="I1891">
            <v>412</v>
          </cell>
          <cell r="J1891" t="str">
            <v>Mexico</v>
          </cell>
          <cell r="K1891">
            <v>38172</v>
          </cell>
          <cell r="L1891" t="str">
            <v>Comercializadora Keter S.A. de C.V.</v>
          </cell>
          <cell r="M1891">
            <v>44643</v>
          </cell>
          <cell r="N1891" t="str">
            <v>G</v>
          </cell>
          <cell r="O1891" t="str">
            <v>Lieferung und Montage von 3 Färbemaschinen</v>
          </cell>
          <cell r="P1891">
            <v>60505</v>
          </cell>
          <cell r="Q1891" t="str">
            <v>Textilmaschinen</v>
          </cell>
          <cell r="R1891">
            <v>6</v>
          </cell>
          <cell r="S1891" t="str">
            <v>Papier-, Holz-, Leder- und Textilindustrie</v>
          </cell>
          <cell r="T1891">
            <v>605</v>
          </cell>
          <cell r="U1891" t="str">
            <v>Maschinenbau Papier-, Holz-, Leder- und Textilindustrie</v>
          </cell>
        </row>
        <row r="1892">
          <cell r="A1892">
            <v>352247900318</v>
          </cell>
          <cell r="B1892">
            <v>2539516</v>
          </cell>
          <cell r="D1892">
            <v>512902.64</v>
          </cell>
          <cell r="E1892">
            <v>477431.2</v>
          </cell>
          <cell r="F1892">
            <v>35471.440000000002</v>
          </cell>
          <cell r="G1892">
            <v>100352247</v>
          </cell>
          <cell r="H1892" t="str">
            <v>KfW IPEX-Bank GmbH</v>
          </cell>
          <cell r="I1892">
            <v>664</v>
          </cell>
          <cell r="J1892" t="str">
            <v>India</v>
          </cell>
          <cell r="K1892">
            <v>366415699</v>
          </cell>
          <cell r="L1892" t="str">
            <v>JSW Steel Ltd.</v>
          </cell>
          <cell r="M1892">
            <v>41718</v>
          </cell>
          <cell r="N1892" t="str">
            <v>FKG</v>
          </cell>
          <cell r="O1892" t="str">
            <v>Lieferung eines Entgasers für Stahlwerk</v>
          </cell>
          <cell r="P1892">
            <v>80199</v>
          </cell>
          <cell r="Q1892" t="str">
            <v>Zubehör/ Ersatzteile</v>
          </cell>
          <cell r="R1892">
            <v>8</v>
          </cell>
          <cell r="S1892" t="str">
            <v>Verarbeitende Industrie</v>
          </cell>
          <cell r="T1892">
            <v>801</v>
          </cell>
          <cell r="U1892" t="str">
            <v>Metallindustrie</v>
          </cell>
        </row>
        <row r="1893">
          <cell r="A1893">
            <v>2938</v>
          </cell>
          <cell r="B1893">
            <v>940000</v>
          </cell>
          <cell r="D1893">
            <v>498156.26</v>
          </cell>
          <cell r="E1893">
            <v>474406.25</v>
          </cell>
          <cell r="F1893">
            <v>23750.010000000009</v>
          </cell>
          <cell r="G1893">
            <v>100513731</v>
          </cell>
          <cell r="H1893" t="str">
            <v>Stäubli Bayreuth GmbH</v>
          </cell>
          <cell r="I1893">
            <v>52</v>
          </cell>
          <cell r="J1893" t="str">
            <v>Turkey</v>
          </cell>
          <cell r="K1893">
            <v>12813</v>
          </cell>
          <cell r="L1893" t="str">
            <v>Ugurser Hali Tekstil San. ve Tic. A.S.</v>
          </cell>
          <cell r="M1893">
            <v>44292</v>
          </cell>
          <cell r="N1893" t="str">
            <v>G</v>
          </cell>
          <cell r="O1893" t="str">
            <v>Lieferung, Montage und Inbetriebnahme einer Doppelteppich-We bmaschine</v>
          </cell>
          <cell r="P1893">
            <v>60505</v>
          </cell>
          <cell r="Q1893" t="str">
            <v>Textilmaschinen</v>
          </cell>
          <cell r="R1893">
            <v>6</v>
          </cell>
          <cell r="S1893" t="str">
            <v>Papier-, Holz-, Leder- und Textilindustrie</v>
          </cell>
          <cell r="T1893">
            <v>605</v>
          </cell>
          <cell r="U1893" t="str">
            <v>Maschinenbau Papier-, Holz-, Leder- und Textilindustrie</v>
          </cell>
          <cell r="Y1893">
            <v>44408</v>
          </cell>
        </row>
        <row r="1894">
          <cell r="A1894">
            <v>122872900078</v>
          </cell>
          <cell r="B1894">
            <v>3770000</v>
          </cell>
          <cell r="D1894">
            <v>474002.77</v>
          </cell>
          <cell r="E1894">
            <v>474002.77</v>
          </cell>
          <cell r="F1894">
            <v>0</v>
          </cell>
          <cell r="G1894">
            <v>100344373</v>
          </cell>
          <cell r="H1894" t="str">
            <v>Reifenhäuser Blown Film GmbH &amp; Co. KG</v>
          </cell>
          <cell r="I1894">
            <v>654</v>
          </cell>
          <cell r="J1894" t="str">
            <v>Ras al-Khaimah</v>
          </cell>
          <cell r="K1894">
            <v>365400160</v>
          </cell>
          <cell r="L1894" t="str">
            <v>RAK Petropak LLC</v>
          </cell>
          <cell r="M1894">
            <v>42075</v>
          </cell>
          <cell r="N1894" t="str">
            <v>G</v>
          </cell>
          <cell r="O1894" t="str">
            <v>2 3-Schicht Coextrusionsanlage zur Herstellung v. Schrumpf-/ Stretchhauben, Feinschrumpffolie sowie SchwergutsäckenLiefer ung und Montage</v>
          </cell>
          <cell r="P1894">
            <v>80603</v>
          </cell>
          <cell r="Q1894" t="str">
            <v>Maschinen für Kunststoffindustrie</v>
          </cell>
          <cell r="R1894">
            <v>8</v>
          </cell>
          <cell r="S1894" t="str">
            <v>Verarbeitende Industrie</v>
          </cell>
          <cell r="T1894">
            <v>806</v>
          </cell>
          <cell r="U1894" t="str">
            <v>Maschinenbau für die verarbeitende Industrie</v>
          </cell>
          <cell r="Y1894">
            <v>42369</v>
          </cell>
        </row>
        <row r="1895">
          <cell r="A1895">
            <v>392376900001</v>
          </cell>
          <cell r="B1895">
            <v>3653640</v>
          </cell>
          <cell r="D1895">
            <v>473983.20999999996</v>
          </cell>
          <cell r="E1895">
            <v>473983.20999999996</v>
          </cell>
          <cell r="F1895">
            <v>0</v>
          </cell>
          <cell r="G1895">
            <v>100392376</v>
          </cell>
          <cell r="H1895" t="str">
            <v>Keramischer OFENBAU GmbH</v>
          </cell>
          <cell r="I1895">
            <v>220</v>
          </cell>
          <cell r="J1895" t="str">
            <v>Egypt</v>
          </cell>
          <cell r="K1895">
            <v>322005583</v>
          </cell>
          <cell r="L1895" t="str">
            <v>Sphinx for Sanitary Ware Produc- tion, Egypt Joint Stock Company</v>
          </cell>
          <cell r="M1895">
            <v>42975</v>
          </cell>
          <cell r="N1895" t="str">
            <v>G</v>
          </cell>
          <cell r="O1895" t="str">
            <v>2 Herdwagenöfen (Tranche 1 + 2) + 1 Tunnelofen (Tranche 3)fü r die Keramikproduktion, Lieferung und MontageAusfuhrgenehmi gung liegt vor</v>
          </cell>
          <cell r="P1895">
            <v>10304</v>
          </cell>
          <cell r="Q1895" t="str">
            <v>Anlagen: Herstellung von Keramik</v>
          </cell>
          <cell r="R1895">
            <v>1</v>
          </cell>
          <cell r="S1895" t="str">
            <v>Bergbau, inkl. Verarbeitung</v>
          </cell>
          <cell r="T1895">
            <v>103</v>
          </cell>
          <cell r="U1895" t="str">
            <v>Mineralverarbeitende Industrie</v>
          </cell>
        </row>
        <row r="1896">
          <cell r="A1896">
            <v>29241</v>
          </cell>
          <cell r="B1896">
            <v>588171</v>
          </cell>
          <cell r="D1896">
            <v>472905.99</v>
          </cell>
          <cell r="E1896">
            <v>472905.99</v>
          </cell>
          <cell r="F1896">
            <v>0</v>
          </cell>
          <cell r="G1896">
            <v>100327328</v>
          </cell>
          <cell r="H1896" t="str">
            <v>Schneider GmbH &amp; Co. KG</v>
          </cell>
          <cell r="I1896">
            <v>400</v>
          </cell>
          <cell r="J1896" t="str">
            <v>United States</v>
          </cell>
          <cell r="K1896">
            <v>340020556</v>
          </cell>
          <cell r="L1896" t="str">
            <v>Kazak Mars Inc.</v>
          </cell>
          <cell r="M1896">
            <v>44753</v>
          </cell>
          <cell r="N1896" t="str">
            <v>G</v>
          </cell>
          <cell r="O1896" t="str">
            <v>Lieferung von zwei Maschinen zur Herstellung von Brillengläs ern sowie einerFilteranlage</v>
          </cell>
          <cell r="P1896">
            <v>80603</v>
          </cell>
          <cell r="Q1896" t="str">
            <v>Maschinen für Kunststoffindustrie</v>
          </cell>
          <cell r="R1896">
            <v>8</v>
          </cell>
          <cell r="S1896" t="str">
            <v>Verarbeitende Industrie</v>
          </cell>
          <cell r="T1896">
            <v>806</v>
          </cell>
          <cell r="U1896" t="str">
            <v>Maschinenbau für die verarbeitende Industrie</v>
          </cell>
        </row>
        <row r="1897">
          <cell r="A1897">
            <v>385492900115</v>
          </cell>
          <cell r="B1897">
            <v>2925573</v>
          </cell>
          <cell r="D1897">
            <v>496103.89</v>
          </cell>
          <cell r="E1897">
            <v>472479.9</v>
          </cell>
          <cell r="F1897">
            <v>23623.989999999991</v>
          </cell>
          <cell r="G1897">
            <v>100385492</v>
          </cell>
          <cell r="H1897" t="str">
            <v>Wirtgen Road Technologies GmbH</v>
          </cell>
          <cell r="I1897">
            <v>528</v>
          </cell>
          <cell r="J1897" t="str">
            <v>Argentina</v>
          </cell>
          <cell r="K1897">
            <v>352813128</v>
          </cell>
          <cell r="L1897" t="str">
            <v>Marcalba S.A.</v>
          </cell>
          <cell r="M1897">
            <v>43229</v>
          </cell>
          <cell r="N1897" t="str">
            <v>G</v>
          </cell>
          <cell r="O1897" t="str">
            <v>4 Walzen, 2 Fertiger, 1 Fräse und 1 Recycler</v>
          </cell>
          <cell r="P1897">
            <v>51101</v>
          </cell>
          <cell r="Q1897" t="str">
            <v>Bau- und Baustoffmaschinen</v>
          </cell>
          <cell r="R1897">
            <v>5</v>
          </cell>
          <cell r="S1897" t="str">
            <v>Transport / Infrastruktur</v>
          </cell>
          <cell r="T1897">
            <v>511</v>
          </cell>
          <cell r="U1897" t="str">
            <v>Maschinenbau Infrastruktur</v>
          </cell>
        </row>
        <row r="1898">
          <cell r="A1898">
            <v>1876</v>
          </cell>
          <cell r="B1898">
            <v>1112300</v>
          </cell>
          <cell r="D1898">
            <v>528822.18999999994</v>
          </cell>
          <cell r="E1898">
            <v>472162.68</v>
          </cell>
          <cell r="F1898">
            <v>56659.509999999951</v>
          </cell>
          <cell r="G1898">
            <v>100101665</v>
          </cell>
          <cell r="H1898" t="str">
            <v>AKA Ausfuhrkredit-Gesellschaft mit beschränkter Haftung</v>
          </cell>
          <cell r="I1898">
            <v>85</v>
          </cell>
          <cell r="J1898" t="str">
            <v>Uzbekistan</v>
          </cell>
          <cell r="K1898">
            <v>308500700</v>
          </cell>
          <cell r="L1898" t="str">
            <v>JSCB Agrobank</v>
          </cell>
          <cell r="M1898">
            <v>43900</v>
          </cell>
          <cell r="N1898" t="str">
            <v>FKG isol.</v>
          </cell>
          <cell r="O1898" t="str">
            <v>Lieferungen, Montage und Inbetriebnahme von Spinnervorbereit ungsmaschinen und Karden</v>
          </cell>
          <cell r="P1898">
            <v>60505</v>
          </cell>
          <cell r="Q1898" t="str">
            <v>Textilmaschinen</v>
          </cell>
          <cell r="R1898">
            <v>6</v>
          </cell>
          <cell r="S1898" t="str">
            <v>Papier-, Holz-, Leder- und Textilindustrie</v>
          </cell>
          <cell r="T1898">
            <v>605</v>
          </cell>
          <cell r="U1898" t="str">
            <v>Maschinenbau Papier-, Holz-, Leder- und Textilindustrie</v>
          </cell>
        </row>
        <row r="1899">
          <cell r="A1899">
            <v>16728</v>
          </cell>
          <cell r="B1899">
            <v>834935</v>
          </cell>
          <cell r="D1899">
            <v>502623.62000000005</v>
          </cell>
          <cell r="E1899">
            <v>471947.01999999996</v>
          </cell>
          <cell r="F1899">
            <v>30676.600000000093</v>
          </cell>
          <cell r="G1899">
            <v>100384085</v>
          </cell>
          <cell r="H1899" t="str">
            <v>Saurer Spinning Solutions GmbH &amp; Co. KG</v>
          </cell>
          <cell r="I1899">
            <v>508</v>
          </cell>
          <cell r="J1899" t="str">
            <v>Brazil</v>
          </cell>
          <cell r="K1899">
            <v>27169</v>
          </cell>
          <cell r="L1899" t="str">
            <v>PG Fios Reciclagem Textil Ltda.</v>
          </cell>
          <cell r="M1899">
            <v>44225</v>
          </cell>
          <cell r="N1899" t="str">
            <v>G/CCE</v>
          </cell>
          <cell r="O1899" t="str">
            <v>Lieferung und Montage einer Rotorspinnmaschine</v>
          </cell>
          <cell r="P1899">
            <v>60505</v>
          </cell>
          <cell r="Q1899" t="str">
            <v>Textilmaschinen</v>
          </cell>
          <cell r="R1899">
            <v>6</v>
          </cell>
          <cell r="S1899" t="str">
            <v>Papier-, Holz-, Leder- und Textilindustrie</v>
          </cell>
          <cell r="T1899">
            <v>605</v>
          </cell>
          <cell r="U1899" t="str">
            <v>Maschinenbau Papier-, Holz-, Leder- und Textilindustrie</v>
          </cell>
        </row>
        <row r="1900">
          <cell r="A1900">
            <v>20787</v>
          </cell>
          <cell r="B1900">
            <v>4171108</v>
          </cell>
          <cell r="D1900">
            <v>483813.9</v>
          </cell>
          <cell r="E1900">
            <v>471569.07</v>
          </cell>
          <cell r="F1900">
            <v>12244.830000000016</v>
          </cell>
          <cell r="G1900">
            <v>100118945</v>
          </cell>
          <cell r="H1900" t="str">
            <v>KHS GmbH</v>
          </cell>
          <cell r="I1900">
            <v>420</v>
          </cell>
          <cell r="J1900" t="str">
            <v>Belize</v>
          </cell>
          <cell r="K1900">
            <v>342000067</v>
          </cell>
          <cell r="L1900" t="str">
            <v>BELIZE BREWING COMPANY LTD</v>
          </cell>
          <cell r="M1900">
            <v>44616</v>
          </cell>
          <cell r="N1900" t="str">
            <v>G</v>
          </cell>
          <cell r="O1900" t="str">
            <v>Abfülllinie für Getränkedosen</v>
          </cell>
          <cell r="P1900">
            <v>70205</v>
          </cell>
          <cell r="Q1900" t="str">
            <v>Anlagen: Herstellung von Getränken</v>
          </cell>
          <cell r="R1900">
            <v>7</v>
          </cell>
          <cell r="S1900" t="str">
            <v>Agrarsektor und Nahrungsmittelindustrie</v>
          </cell>
          <cell r="T1900">
            <v>702</v>
          </cell>
          <cell r="U1900" t="str">
            <v>Anlagen zur Nahrungsmittelverarbeitung</v>
          </cell>
        </row>
        <row r="1901">
          <cell r="A1901">
            <v>24718</v>
          </cell>
          <cell r="B1901">
            <v>618801</v>
          </cell>
          <cell r="D1901">
            <v>567286.75000000012</v>
          </cell>
          <cell r="E1901">
            <v>470288.9</v>
          </cell>
          <cell r="F1901">
            <v>96997.850000000093</v>
          </cell>
          <cell r="G1901">
            <v>100385571</v>
          </cell>
          <cell r="H1901" t="str">
            <v>Gneuss Kunststofftechnik GmbH</v>
          </cell>
          <cell r="I1901">
            <v>508</v>
          </cell>
          <cell r="J1901" t="str">
            <v>Brazil</v>
          </cell>
          <cell r="K1901">
            <v>34944</v>
          </cell>
          <cell r="L1901" t="str">
            <v>Whargo Comercio e Reciclagens Ltda.</v>
          </cell>
          <cell r="M1901">
            <v>44683</v>
          </cell>
          <cell r="N1901" t="str">
            <v>G</v>
          </cell>
          <cell r="O1901" t="str">
            <v>Lieferung eines Filters</v>
          </cell>
          <cell r="P1901">
            <v>80603</v>
          </cell>
          <cell r="Q1901" t="str">
            <v>Maschinen für Kunststoffindustrie</v>
          </cell>
          <cell r="R1901">
            <v>8</v>
          </cell>
          <cell r="S1901" t="str">
            <v>Verarbeitende Industrie</v>
          </cell>
          <cell r="T1901">
            <v>806</v>
          </cell>
          <cell r="U1901" t="str">
            <v>Maschinenbau für die verarbeitende Industrie</v>
          </cell>
        </row>
        <row r="1902">
          <cell r="A1902">
            <v>182709900823</v>
          </cell>
          <cell r="B1902">
            <v>11854178</v>
          </cell>
          <cell r="D1902">
            <v>495691.62</v>
          </cell>
          <cell r="E1902">
            <v>467633.6</v>
          </cell>
          <cell r="F1902">
            <v>28058.020000000019</v>
          </cell>
          <cell r="G1902">
            <v>100182709</v>
          </cell>
          <cell r="H1902" t="str">
            <v>Landesbank Baden-Württemberg</v>
          </cell>
          <cell r="I1902">
            <v>52</v>
          </cell>
          <cell r="J1902" t="str">
            <v>Turkey</v>
          </cell>
          <cell r="K1902">
            <v>305215125</v>
          </cell>
          <cell r="L1902" t="str">
            <v>Askale Cimento Sanayi T.A.S.</v>
          </cell>
          <cell r="M1902">
            <v>41092</v>
          </cell>
          <cell r="N1902" t="str">
            <v>FKG isol.</v>
          </cell>
          <cell r="O1902" t="str">
            <v>Lieferung und Montage je einer Ofenanlage*Exporteur: Humbold t Wedag GmbH</v>
          </cell>
          <cell r="P1902">
            <v>10303</v>
          </cell>
          <cell r="Q1902" t="str">
            <v>Anlagen: Herst. von Zement und Kalk</v>
          </cell>
          <cell r="R1902">
            <v>1</v>
          </cell>
          <cell r="S1902" t="str">
            <v>Bergbau, inkl. Verarbeitung</v>
          </cell>
          <cell r="T1902">
            <v>103</v>
          </cell>
          <cell r="U1902" t="str">
            <v>Mineralverarbeitende Industrie</v>
          </cell>
          <cell r="X1902">
            <v>120555666</v>
          </cell>
        </row>
        <row r="1903">
          <cell r="A1903">
            <v>6973</v>
          </cell>
          <cell r="B1903">
            <v>964768</v>
          </cell>
          <cell r="D1903">
            <v>497318.89999999997</v>
          </cell>
          <cell r="E1903">
            <v>467430.18</v>
          </cell>
          <cell r="F1903">
            <v>29888.719999999972</v>
          </cell>
          <cell r="G1903">
            <v>100349683</v>
          </cell>
          <cell r="H1903" t="str">
            <v>GROB-WERKE GmbH &amp; Co. KG</v>
          </cell>
          <cell r="I1903">
            <v>30</v>
          </cell>
          <cell r="J1903" t="str">
            <v>Sweden</v>
          </cell>
          <cell r="K1903">
            <v>12071</v>
          </cell>
          <cell r="L1903" t="str">
            <v>Metallfabriken Ljunghäll AB</v>
          </cell>
          <cell r="M1903">
            <v>44027</v>
          </cell>
          <cell r="N1903" t="str">
            <v>G</v>
          </cell>
          <cell r="O1903" t="str">
            <v>Lieferung flexibler Fertigungslinien zur Bearbeitung von Noc kenwellen einschließlich Leistungen</v>
          </cell>
          <cell r="P1903">
            <v>80601</v>
          </cell>
          <cell r="Q1903" t="str">
            <v>Maschinen für Metallerzeugnisse</v>
          </cell>
          <cell r="R1903">
            <v>8</v>
          </cell>
          <cell r="S1903" t="str">
            <v>Verarbeitende Industrie</v>
          </cell>
          <cell r="T1903">
            <v>806</v>
          </cell>
          <cell r="U1903" t="str">
            <v>Maschinenbau für die verarbeitende Industrie</v>
          </cell>
        </row>
        <row r="1904">
          <cell r="A1904">
            <v>26012</v>
          </cell>
          <cell r="B1904">
            <v>652000</v>
          </cell>
          <cell r="D1904">
            <v>547588.54</v>
          </cell>
          <cell r="E1904">
            <v>464550</v>
          </cell>
          <cell r="F1904">
            <v>83038.540000000037</v>
          </cell>
          <cell r="G1904">
            <v>100129868</v>
          </cell>
          <cell r="H1904" t="str">
            <v>Mayer &amp; Cie GmbH &amp; Co. KG</v>
          </cell>
          <cell r="I1904">
            <v>412</v>
          </cell>
          <cell r="J1904" t="str">
            <v>Mexico</v>
          </cell>
          <cell r="K1904">
            <v>341214693</v>
          </cell>
          <cell r="L1904" t="str">
            <v>Satex S.A. de C.V.</v>
          </cell>
          <cell r="M1904">
            <v>44579</v>
          </cell>
          <cell r="N1904" t="str">
            <v>G</v>
          </cell>
          <cell r="O1904" t="str">
            <v>Lieferung von zehn Mayer Rundstrickmaschinen</v>
          </cell>
          <cell r="P1904">
            <v>60505</v>
          </cell>
          <cell r="Q1904" t="str">
            <v>Textilmaschinen</v>
          </cell>
          <cell r="R1904">
            <v>6</v>
          </cell>
          <cell r="S1904" t="str">
            <v>Papier-, Holz-, Leder- und Textilindustrie</v>
          </cell>
          <cell r="T1904">
            <v>605</v>
          </cell>
          <cell r="U1904" t="str">
            <v>Maschinenbau Papier-, Holz-, Leder- und Textilindustrie</v>
          </cell>
        </row>
        <row r="1905">
          <cell r="A1905">
            <v>10147</v>
          </cell>
          <cell r="B1905">
            <v>1058400</v>
          </cell>
          <cell r="D1905">
            <v>518108.98000000004</v>
          </cell>
          <cell r="E1905">
            <v>462597.25</v>
          </cell>
          <cell r="F1905">
            <v>55511.73000000004</v>
          </cell>
          <cell r="G1905">
            <v>100101665</v>
          </cell>
          <cell r="H1905" t="str">
            <v>AKA Ausfuhrkredit-Gesellschaft mit beschränkter Haftung</v>
          </cell>
          <cell r="I1905">
            <v>700</v>
          </cell>
          <cell r="J1905" t="str">
            <v>Indonesia</v>
          </cell>
          <cell r="K1905">
            <v>370007492</v>
          </cell>
          <cell r="L1905" t="str">
            <v>PT. Draco Internasional</v>
          </cell>
          <cell r="M1905">
            <v>44201</v>
          </cell>
          <cell r="N1905" t="str">
            <v>FKG</v>
          </cell>
          <cell r="O1905" t="str">
            <v>432 Hochdruckbehälter zum Erdgastransport</v>
          </cell>
          <cell r="P1905">
            <v>50202</v>
          </cell>
          <cell r="Q1905" t="str">
            <v>Oberirdische Erdöl/gas-Speicherung</v>
          </cell>
          <cell r="R1905">
            <v>5</v>
          </cell>
          <cell r="S1905" t="str">
            <v>Transport / Infrastruktur</v>
          </cell>
          <cell r="T1905">
            <v>502</v>
          </cell>
          <cell r="U1905" t="str">
            <v>Energie Distribution</v>
          </cell>
        </row>
        <row r="1906">
          <cell r="A1906">
            <v>283746900030</v>
          </cell>
          <cell r="B1906">
            <v>1430000</v>
          </cell>
          <cell r="D1906">
            <v>489603.02</v>
          </cell>
          <cell r="E1906">
            <v>461890</v>
          </cell>
          <cell r="F1906">
            <v>27713.020000000019</v>
          </cell>
          <cell r="G1906">
            <v>33205</v>
          </cell>
          <cell r="H1906" t="str">
            <v>Benninghoven Zweigniederlassung der Wirtgen Mineral Technologies GmbH</v>
          </cell>
          <cell r="I1906">
            <v>632</v>
          </cell>
          <cell r="J1906" t="str">
            <v>Saudi Arabia</v>
          </cell>
          <cell r="K1906">
            <v>363210049</v>
          </cell>
          <cell r="L1906" t="str">
            <v>Road Accomplishment Co for Contracting</v>
          </cell>
          <cell r="M1906">
            <v>43837</v>
          </cell>
          <cell r="N1906" t="str">
            <v>G</v>
          </cell>
          <cell r="O1906" t="str">
            <v>1 Asphaltmischanlage</v>
          </cell>
          <cell r="P1906">
            <v>51101</v>
          </cell>
          <cell r="Q1906" t="str">
            <v>Bau- und Baustoffmaschinen</v>
          </cell>
          <cell r="R1906">
            <v>5</v>
          </cell>
          <cell r="S1906" t="str">
            <v>Transport / Infrastruktur</v>
          </cell>
          <cell r="T1906">
            <v>511</v>
          </cell>
          <cell r="U1906" t="str">
            <v>Maschinenbau Infrastruktur</v>
          </cell>
        </row>
        <row r="1907">
          <cell r="A1907">
            <v>129879901032</v>
          </cell>
          <cell r="B1907">
            <v>1095400</v>
          </cell>
          <cell r="D1907">
            <v>505288.82</v>
          </cell>
          <cell r="E1907">
            <v>461435.42</v>
          </cell>
          <cell r="F1907">
            <v>43853.400000000023</v>
          </cell>
          <cell r="G1907">
            <v>100129879</v>
          </cell>
          <cell r="H1907" t="str">
            <v>KARL MAYER STOLL Textilmaschinenfabrik GmbH</v>
          </cell>
          <cell r="I1907">
            <v>26</v>
          </cell>
          <cell r="J1907" t="str">
            <v>Ireland</v>
          </cell>
          <cell r="K1907">
            <v>302603784</v>
          </cell>
          <cell r="L1907" t="str">
            <v>Zentrix Industries Limited</v>
          </cell>
          <cell r="M1907">
            <v>43475</v>
          </cell>
          <cell r="N1907" t="str">
            <v>G</v>
          </cell>
          <cell r="O1907" t="str">
            <v>8 Kettenwirkautomaten mit Zubehör und 1 Direktschärmaschine mit Zubehör und Gatter einschl. Leistungen</v>
          </cell>
          <cell r="P1907">
            <v>80607</v>
          </cell>
          <cell r="Q1907" t="str">
            <v>Maschinen für versch. Waren</v>
          </cell>
          <cell r="R1907">
            <v>8</v>
          </cell>
          <cell r="S1907" t="str">
            <v>Verarbeitende Industrie</v>
          </cell>
          <cell r="T1907">
            <v>806</v>
          </cell>
          <cell r="U1907" t="str">
            <v>Maschinenbau für die verarbeitende Industrie</v>
          </cell>
          <cell r="Y1907">
            <v>44253</v>
          </cell>
        </row>
        <row r="1908">
          <cell r="A1908">
            <v>600827900044</v>
          </cell>
          <cell r="B1908">
            <v>2639409</v>
          </cell>
          <cell r="D1908">
            <v>486212.08999999997</v>
          </cell>
          <cell r="E1908">
            <v>461381.75</v>
          </cell>
          <cell r="F1908">
            <v>24830.339999999967</v>
          </cell>
          <cell r="G1908">
            <v>100600827</v>
          </cell>
          <cell r="H1908" t="str">
            <v>Coöperatieve Rabobank U.A.</v>
          </cell>
          <cell r="I1908">
            <v>3</v>
          </cell>
          <cell r="J1908" t="str">
            <v>Netherlands</v>
          </cell>
          <cell r="K1908">
            <v>300314891</v>
          </cell>
          <cell r="L1908" t="str">
            <v>Coral Anthelia Shipping BV</v>
          </cell>
          <cell r="M1908">
            <v>42030</v>
          </cell>
          <cell r="N1908" t="str">
            <v>FKG isol.</v>
          </cell>
          <cell r="O1908" t="str">
            <v>Gasanlagen*Exporteur: TGE Marine Gas Engineering GmbH</v>
          </cell>
          <cell r="P1908">
            <v>51640</v>
          </cell>
          <cell r="Q1908" t="str">
            <v>Maritime Komponenten</v>
          </cell>
          <cell r="R1908">
            <v>5</v>
          </cell>
          <cell r="S1908" t="str">
            <v>Transport / Infrastruktur</v>
          </cell>
          <cell r="T1908">
            <v>516</v>
          </cell>
          <cell r="U1908" t="str">
            <v>Schiffe</v>
          </cell>
        </row>
        <row r="1909">
          <cell r="A1909">
            <v>518409900002</v>
          </cell>
          <cell r="B1909">
            <v>1995000</v>
          </cell>
          <cell r="D1909">
            <v>490833.06</v>
          </cell>
          <cell r="E1909">
            <v>460275</v>
          </cell>
          <cell r="F1909">
            <v>30558.059999999998</v>
          </cell>
          <cell r="G1909">
            <v>100518409</v>
          </cell>
          <cell r="H1909" t="str">
            <v>NILES-SIMMONS Industrieanlagen GmbH</v>
          </cell>
          <cell r="I1909">
            <v>81</v>
          </cell>
          <cell r="J1909" t="str">
            <v>Russia</v>
          </cell>
          <cell r="K1909">
            <v>308108705</v>
          </cell>
          <cell r="L1909" t="str">
            <v>PAO Ruspolimet (INN 5251008501)</v>
          </cell>
          <cell r="M1909">
            <v>42752</v>
          </cell>
          <cell r="N1909" t="str">
            <v>FG + G</v>
          </cell>
          <cell r="O1909" t="str">
            <v>4 Werkzeugmaschinen für die metallurgische Industrie</v>
          </cell>
          <cell r="P1909">
            <v>80111</v>
          </cell>
          <cell r="Q1909" t="str">
            <v>Werkzeuge</v>
          </cell>
          <cell r="R1909">
            <v>8</v>
          </cell>
          <cell r="S1909" t="str">
            <v>Verarbeitende Industrie</v>
          </cell>
          <cell r="T1909">
            <v>801</v>
          </cell>
          <cell r="U1909" t="str">
            <v>Metallindustrie</v>
          </cell>
          <cell r="Y1909">
            <v>42767</v>
          </cell>
        </row>
        <row r="1910">
          <cell r="A1910">
            <v>149073900337</v>
          </cell>
          <cell r="B1910">
            <v>1708725</v>
          </cell>
          <cell r="D1910">
            <v>462559.70999999996</v>
          </cell>
          <cell r="E1910">
            <v>459558.66</v>
          </cell>
          <cell r="F1910">
            <v>3001.0499999999884</v>
          </cell>
          <cell r="G1910">
            <v>100149073</v>
          </cell>
          <cell r="H1910" t="str">
            <v>Windmöller &amp; Hölscher KG</v>
          </cell>
          <cell r="I1910">
            <v>85</v>
          </cell>
          <cell r="J1910" t="str">
            <v>Uzbekistan</v>
          </cell>
          <cell r="K1910">
            <v>308500622</v>
          </cell>
          <cell r="L1910" t="str">
            <v>OOO Polimaks</v>
          </cell>
          <cell r="M1910">
            <v>43083</v>
          </cell>
          <cell r="N1910" t="str">
            <v>G</v>
          </cell>
          <cell r="O1910" t="str">
            <v>1 TiefdruckmaschineLieferung, Montage und Inbetriebnahme</v>
          </cell>
          <cell r="P1910">
            <v>80605</v>
          </cell>
          <cell r="Q1910" t="str">
            <v>Verpackungsmaschinen</v>
          </cell>
          <cell r="R1910">
            <v>8</v>
          </cell>
          <cell r="S1910" t="str">
            <v>Verarbeitende Industrie</v>
          </cell>
          <cell r="T1910">
            <v>806</v>
          </cell>
          <cell r="U1910" t="str">
            <v>Maschinenbau für die verarbeitende Industrie</v>
          </cell>
          <cell r="Y1910">
            <v>43496</v>
          </cell>
        </row>
        <row r="1911">
          <cell r="A1911">
            <v>5954</v>
          </cell>
          <cell r="B1911">
            <v>914000</v>
          </cell>
          <cell r="D1911">
            <v>513172.69</v>
          </cell>
          <cell r="E1911">
            <v>457794.36</v>
          </cell>
          <cell r="F1911">
            <v>55378.330000000016</v>
          </cell>
          <cell r="G1911">
            <v>100385492</v>
          </cell>
          <cell r="H1911" t="str">
            <v>Wirtgen Road Technologies GmbH</v>
          </cell>
          <cell r="I1911">
            <v>520</v>
          </cell>
          <cell r="J1911" t="str">
            <v>Paraguay</v>
          </cell>
          <cell r="K1911">
            <v>352001396</v>
          </cell>
          <cell r="L1911" t="str">
            <v>B&amp;B S.A.</v>
          </cell>
          <cell r="M1911">
            <v>43994</v>
          </cell>
          <cell r="N1911" t="str">
            <v>G</v>
          </cell>
          <cell r="O1911" t="str">
            <v>Lieferung eines Recyclers sowie von 4 Walzen</v>
          </cell>
          <cell r="P1911">
            <v>51101</v>
          </cell>
          <cell r="Q1911" t="str">
            <v>Bau- und Baustoffmaschinen</v>
          </cell>
          <cell r="R1911">
            <v>5</v>
          </cell>
          <cell r="S1911" t="str">
            <v>Transport / Infrastruktur</v>
          </cell>
          <cell r="T1911">
            <v>511</v>
          </cell>
          <cell r="U1911" t="str">
            <v>Maschinenbau Infrastruktur</v>
          </cell>
        </row>
        <row r="1912">
          <cell r="A1912">
            <v>182709901049</v>
          </cell>
          <cell r="B1912">
            <v>3378000</v>
          </cell>
          <cell r="D1912">
            <v>484488.46</v>
          </cell>
          <cell r="E1912">
            <v>457064.58</v>
          </cell>
          <cell r="F1912">
            <v>27423.880000000005</v>
          </cell>
          <cell r="G1912">
            <v>100182709</v>
          </cell>
          <cell r="H1912" t="str">
            <v>Landesbank Baden-Württemberg</v>
          </cell>
          <cell r="I1912">
            <v>640</v>
          </cell>
          <cell r="J1912" t="str">
            <v>Bahrain</v>
          </cell>
          <cell r="K1912">
            <v>364001152</v>
          </cell>
          <cell r="L1912" t="str">
            <v>Modern Mechanical Electrical and Transport Co.WLL</v>
          </cell>
          <cell r="M1912">
            <v>42831</v>
          </cell>
          <cell r="N1912" t="str">
            <v>FKG isol.</v>
          </cell>
          <cell r="O1912" t="str">
            <v>4 All-Terrain- Krane*Exporteure: Terex Global GmbH, Schaffha usen, Schweiz undTerex Cranes Germany GmbH, Zweibrücken</v>
          </cell>
          <cell r="P1912">
            <v>50643</v>
          </cell>
          <cell r="Q1912" t="str">
            <v>Krane/Hebezeuge/Fördermittel</v>
          </cell>
          <cell r="R1912">
            <v>5</v>
          </cell>
          <cell r="S1912" t="str">
            <v>Transport / Infrastruktur</v>
          </cell>
          <cell r="T1912">
            <v>506</v>
          </cell>
          <cell r="U1912" t="str">
            <v>Transportmittel (ohne Flugzeug und Schiff)</v>
          </cell>
        </row>
        <row r="1913">
          <cell r="A1913">
            <v>307675900045</v>
          </cell>
          <cell r="B1913">
            <v>1500000</v>
          </cell>
          <cell r="D1913">
            <v>496432</v>
          </cell>
          <cell r="E1913">
            <v>456000</v>
          </cell>
          <cell r="F1913">
            <v>40432</v>
          </cell>
          <cell r="G1913">
            <v>100307675</v>
          </cell>
          <cell r="H1913" t="str">
            <v>MASA GmbH</v>
          </cell>
          <cell r="I1913">
            <v>632</v>
          </cell>
          <cell r="J1913" t="str">
            <v>Saudi Arabia</v>
          </cell>
          <cell r="K1913">
            <v>363208982</v>
          </cell>
          <cell r="L1913" t="str">
            <v>Al Ittihad Ready Mix Concrete and Cement Products Factory (Unimix)</v>
          </cell>
          <cell r="M1913">
            <v>43375</v>
          </cell>
          <cell r="N1913" t="str">
            <v>G</v>
          </cell>
          <cell r="O1913" t="str">
            <v>Veredelungslinie zu einer Steinfertigungsmaschine</v>
          </cell>
          <cell r="P1913">
            <v>51101</v>
          </cell>
          <cell r="Q1913" t="str">
            <v>Bau- und Baustoffmaschinen</v>
          </cell>
          <cell r="R1913">
            <v>5</v>
          </cell>
          <cell r="S1913" t="str">
            <v>Transport / Infrastruktur</v>
          </cell>
          <cell r="T1913">
            <v>511</v>
          </cell>
          <cell r="U1913" t="str">
            <v>Maschinenbau Infrastruktur</v>
          </cell>
        </row>
        <row r="1914">
          <cell r="A1914">
            <v>518141900147</v>
          </cell>
          <cell r="B1914">
            <v>5603000</v>
          </cell>
          <cell r="D1914">
            <v>472780.92</v>
          </cell>
          <cell r="E1914">
            <v>454597.04</v>
          </cell>
          <cell r="F1914">
            <v>18183.880000000005</v>
          </cell>
          <cell r="G1914">
            <v>100518141</v>
          </cell>
          <cell r="H1914" t="str">
            <v>Landesbank Baden-Württemberg Zweigniederlassung Leipzig</v>
          </cell>
          <cell r="I1914">
            <v>81</v>
          </cell>
          <cell r="J1914" t="str">
            <v>Russia</v>
          </cell>
          <cell r="K1914">
            <v>308108619</v>
          </cell>
          <cell r="L1914" t="str">
            <v>JSC Proletariy</v>
          </cell>
          <cell r="M1914">
            <v>42836</v>
          </cell>
          <cell r="N1914" t="str">
            <v>FKG</v>
          </cell>
          <cell r="O1914" t="str">
            <v>1 Anlage zur Herstellung von Wellpappe</v>
          </cell>
          <cell r="P1914">
            <v>60202</v>
          </cell>
          <cell r="Q1914" t="str">
            <v>Anlagen: Herst. von Papier, Pappe</v>
          </cell>
          <cell r="R1914">
            <v>6</v>
          </cell>
          <cell r="S1914" t="str">
            <v>Papier-, Holz-, Leder- und Textilindustrie</v>
          </cell>
          <cell r="T1914">
            <v>602</v>
          </cell>
          <cell r="U1914" t="str">
            <v>Papier- und Zellstoffherstellung</v>
          </cell>
          <cell r="Y1914">
            <v>43190</v>
          </cell>
        </row>
        <row r="1915">
          <cell r="A1915">
            <v>365714900003</v>
          </cell>
          <cell r="B1915">
            <v>6273800</v>
          </cell>
          <cell r="D1915">
            <v>454589.72</v>
          </cell>
          <cell r="E1915">
            <v>454589.72</v>
          </cell>
          <cell r="F1915">
            <v>0</v>
          </cell>
          <cell r="G1915">
            <v>100365714</v>
          </cell>
          <cell r="H1915" t="str">
            <v>Decker Anlagenbau GmbH</v>
          </cell>
          <cell r="I1915">
            <v>81</v>
          </cell>
          <cell r="J1915" t="str">
            <v>Russia</v>
          </cell>
          <cell r="K1915">
            <v>308104256</v>
          </cell>
          <cell r="L1915" t="str">
            <v>AO Viksunskiy metallurgicheskiy zavod (AO VMZ, JSC Vyksa Steel Works, INN 5247004695)</v>
          </cell>
          <cell r="M1915">
            <v>43495</v>
          </cell>
          <cell r="N1915" t="str">
            <v>FG + G</v>
          </cell>
          <cell r="O1915" t="str">
            <v>Lieferung und Montage von 2 Phosphatieranlagen</v>
          </cell>
          <cell r="P1915">
            <v>80601</v>
          </cell>
          <cell r="Q1915" t="str">
            <v>Maschinen für Metallerzeugnisse</v>
          </cell>
          <cell r="R1915">
            <v>8</v>
          </cell>
          <cell r="S1915" t="str">
            <v>Verarbeitende Industrie</v>
          </cell>
          <cell r="T1915">
            <v>806</v>
          </cell>
          <cell r="U1915" t="str">
            <v>Maschinenbau für die verarbeitende Industrie</v>
          </cell>
        </row>
        <row r="1916">
          <cell r="A1916">
            <v>182709900971</v>
          </cell>
          <cell r="B1916">
            <v>2204087</v>
          </cell>
          <cell r="D1916">
            <v>489362.36</v>
          </cell>
          <cell r="E1916">
            <v>451676.7</v>
          </cell>
          <cell r="F1916">
            <v>37685.659999999974</v>
          </cell>
          <cell r="G1916">
            <v>100182709</v>
          </cell>
          <cell r="H1916" t="str">
            <v>Landesbank Baden-Württemberg</v>
          </cell>
          <cell r="I1916">
            <v>664</v>
          </cell>
          <cell r="J1916" t="str">
            <v>India</v>
          </cell>
          <cell r="K1916">
            <v>366415683</v>
          </cell>
          <cell r="L1916" t="str">
            <v>CHW Forge Private Limited</v>
          </cell>
          <cell r="M1916">
            <v>42292</v>
          </cell>
          <cell r="N1916" t="str">
            <v>FKG</v>
          </cell>
          <cell r="O1916" t="str">
            <v>2 Schmiedemanipulatoren</v>
          </cell>
          <cell r="P1916">
            <v>80601</v>
          </cell>
          <cell r="Q1916" t="str">
            <v>Maschinen für Metallerzeugnisse</v>
          </cell>
          <cell r="R1916">
            <v>8</v>
          </cell>
          <cell r="S1916" t="str">
            <v>Verarbeitende Industrie</v>
          </cell>
          <cell r="T1916">
            <v>806</v>
          </cell>
          <cell r="U1916" t="str">
            <v>Maschinenbau für die verarbeitende Industrie</v>
          </cell>
        </row>
        <row r="1917">
          <cell r="A1917">
            <v>7231</v>
          </cell>
          <cell r="B1917">
            <v>930000</v>
          </cell>
          <cell r="D1917">
            <v>482125.95</v>
          </cell>
          <cell r="E1917">
            <v>450585</v>
          </cell>
          <cell r="F1917">
            <v>31540.950000000012</v>
          </cell>
          <cell r="G1917">
            <v>100366197</v>
          </cell>
          <cell r="H1917" t="str">
            <v>Kleemann GmbH</v>
          </cell>
          <cell r="I1917">
            <v>632</v>
          </cell>
          <cell r="J1917" t="str">
            <v>Saudi Arabia</v>
          </cell>
          <cell r="K1917">
            <v>17277</v>
          </cell>
          <cell r="L1917" t="str">
            <v>Mofarreh Marzouq Al-Harbi &amp; Partners Company Limited</v>
          </cell>
          <cell r="M1917">
            <v>44034</v>
          </cell>
          <cell r="N1917" t="str">
            <v>G/CCE</v>
          </cell>
          <cell r="O1917" t="str">
            <v>Lieferung von 2 Baumaschinen (2 x Brecher)</v>
          </cell>
          <cell r="P1917">
            <v>51101</v>
          </cell>
          <cell r="Q1917" t="str">
            <v>Bau- und Baustoffmaschinen</v>
          </cell>
          <cell r="R1917">
            <v>5</v>
          </cell>
          <cell r="S1917" t="str">
            <v>Transport / Infrastruktur</v>
          </cell>
          <cell r="T1917">
            <v>511</v>
          </cell>
          <cell r="U1917" t="str">
            <v>Maschinenbau Infrastruktur</v>
          </cell>
        </row>
        <row r="1918">
          <cell r="A1918">
            <v>170908901324</v>
          </cell>
          <cell r="B1918">
            <v>2773547</v>
          </cell>
          <cell r="D1918">
            <v>476671.02</v>
          </cell>
          <cell r="E1918">
            <v>449689.65</v>
          </cell>
          <cell r="F1918">
            <v>26981.369999999995</v>
          </cell>
          <cell r="G1918">
            <v>100170908</v>
          </cell>
          <cell r="H1918" t="str">
            <v>COMMERZBANK Aktiengesellschaft</v>
          </cell>
          <cell r="I1918">
            <v>81</v>
          </cell>
          <cell r="J1918" t="str">
            <v>Russia</v>
          </cell>
          <cell r="K1918">
            <v>308116500</v>
          </cell>
          <cell r="L1918" t="str">
            <v>International Limited Liability Company SUEK Ltd.</v>
          </cell>
          <cell r="M1918">
            <v>43622</v>
          </cell>
          <cell r="N1918" t="str">
            <v>FKG isol.</v>
          </cell>
          <cell r="O1918" t="str">
            <v>1 Walzenlader mit ZusatzausrüstungExporteur: Eickhoff Bergba utechnik GmbH, Bochum</v>
          </cell>
          <cell r="P1918">
            <v>10101</v>
          </cell>
          <cell r="Q1918" t="str">
            <v>Anlagen: Abbau von Kohle</v>
          </cell>
          <cell r="R1918">
            <v>1</v>
          </cell>
          <cell r="S1918" t="str">
            <v>Bergbau, inkl. Verarbeitung</v>
          </cell>
          <cell r="T1918">
            <v>101</v>
          </cell>
          <cell r="U1918" t="str">
            <v>Bergbau untertage</v>
          </cell>
        </row>
        <row r="1919">
          <cell r="A1919">
            <v>7317</v>
          </cell>
          <cell r="B1919">
            <v>790000</v>
          </cell>
          <cell r="D1919">
            <v>506194.86000000004</v>
          </cell>
          <cell r="E1919">
            <v>449677.83</v>
          </cell>
          <cell r="F1919">
            <v>56517.030000000028</v>
          </cell>
          <cell r="G1919">
            <v>100101665</v>
          </cell>
          <cell r="H1919" t="str">
            <v>AKA Ausfuhrkredit-Gesellschaft mit beschränkter Haftung</v>
          </cell>
          <cell r="I1919">
            <v>86</v>
          </cell>
          <cell r="J1919" t="str">
            <v>Belarus</v>
          </cell>
          <cell r="K1919">
            <v>308600016</v>
          </cell>
          <cell r="L1919" t="str">
            <v>JSC Belagroprombank</v>
          </cell>
          <cell r="M1919">
            <v>43999</v>
          </cell>
          <cell r="N1919" t="str">
            <v>FKG isol.</v>
          </cell>
          <cell r="O1919" t="str">
            <v>Engineering, Lieferung, Montageüberwachung und Inbetriebnahm e von 2Trommelschneidemaschinen einschl. Zubehör</v>
          </cell>
          <cell r="P1919">
            <v>70201</v>
          </cell>
          <cell r="Q1919" t="str">
            <v>Anlagen: Herstellung von Zucker</v>
          </cell>
          <cell r="R1919">
            <v>7</v>
          </cell>
          <cell r="S1919" t="str">
            <v>Agrarsektor und Nahrungsmittelindustrie</v>
          </cell>
          <cell r="T1919">
            <v>702</v>
          </cell>
          <cell r="U1919" t="str">
            <v>Anlagen zur Nahrungsmittelverarbeitung</v>
          </cell>
          <cell r="Y1919">
            <v>44105</v>
          </cell>
        </row>
        <row r="1920">
          <cell r="A1920">
            <v>313468900146</v>
          </cell>
          <cell r="B1920">
            <v>21363421</v>
          </cell>
          <cell r="D1920">
            <v>450835.94</v>
          </cell>
          <cell r="E1920">
            <v>448657.34</v>
          </cell>
          <cell r="F1920">
            <v>2178.5999999999767</v>
          </cell>
          <cell r="G1920">
            <v>100313468</v>
          </cell>
          <cell r="H1920" t="str">
            <v>Export Credits Guarantee Department (ECGD)</v>
          </cell>
          <cell r="I1920">
            <v>26</v>
          </cell>
          <cell r="J1920" t="str">
            <v>Ireland</v>
          </cell>
          <cell r="K1920">
            <v>300314285</v>
          </cell>
          <cell r="L1920" t="str">
            <v>AerCap Ireland Limited</v>
          </cell>
          <cell r="M1920">
            <v>40686</v>
          </cell>
          <cell r="N1920" t="str">
            <v>ABG Darlehen</v>
          </cell>
          <cell r="O1920" t="str">
            <v>1 Airbus A 330-300 Fz. mit RR-Triebwerken (MSN 1206)</v>
          </cell>
          <cell r="P1920">
            <v>50621</v>
          </cell>
          <cell r="Q1920" t="str">
            <v>Airbusse</v>
          </cell>
          <cell r="R1920">
            <v>5</v>
          </cell>
          <cell r="S1920" t="str">
            <v>Transport / Infrastruktur</v>
          </cell>
          <cell r="T1920">
            <v>506</v>
          </cell>
          <cell r="U1920" t="str">
            <v>Flugzeuge</v>
          </cell>
        </row>
        <row r="1921">
          <cell r="A1921">
            <v>26780</v>
          </cell>
          <cell r="B1921">
            <v>590300</v>
          </cell>
          <cell r="D1921">
            <v>506614.1</v>
          </cell>
          <cell r="E1921">
            <v>448628</v>
          </cell>
          <cell r="F1921">
            <v>57986.099999999977</v>
          </cell>
          <cell r="G1921">
            <v>100329681</v>
          </cell>
          <cell r="H1921" t="str">
            <v>Wirtgen International GmbH</v>
          </cell>
          <cell r="I1921">
            <v>40</v>
          </cell>
          <cell r="J1921" t="str">
            <v>Portugal</v>
          </cell>
          <cell r="K1921">
            <v>304007974</v>
          </cell>
          <cell r="L1921" t="str">
            <v>Construcoes Gabriel A.S. Couto S.A.</v>
          </cell>
          <cell r="M1921">
            <v>44728</v>
          </cell>
          <cell r="N1921" t="str">
            <v>G</v>
          </cell>
          <cell r="O1921" t="str">
            <v>Lieferung von einem Straßenfertigers und drei Straßenwalzen</v>
          </cell>
          <cell r="P1921">
            <v>51101</v>
          </cell>
          <cell r="Q1921" t="str">
            <v>Bau- und Baustoffmaschinen</v>
          </cell>
          <cell r="R1921">
            <v>5</v>
          </cell>
          <cell r="S1921" t="str">
            <v>Transport / Infrastruktur</v>
          </cell>
          <cell r="T1921">
            <v>511</v>
          </cell>
          <cell r="U1921" t="str">
            <v>Maschinenbau Infrastruktur</v>
          </cell>
        </row>
        <row r="1922">
          <cell r="A1922">
            <v>19525</v>
          </cell>
          <cell r="B1922">
            <v>559000</v>
          </cell>
          <cell r="D1922">
            <v>491558.5</v>
          </cell>
          <cell r="E1922">
            <v>448400</v>
          </cell>
          <cell r="F1922">
            <v>43158.5</v>
          </cell>
          <cell r="G1922">
            <v>100384085</v>
          </cell>
          <cell r="H1922" t="str">
            <v>Saurer Spinning Solutions GmbH &amp; Co. KG</v>
          </cell>
          <cell r="I1922">
            <v>504</v>
          </cell>
          <cell r="J1922" t="str">
            <v>Peru</v>
          </cell>
          <cell r="K1922">
            <v>29893</v>
          </cell>
          <cell r="L1922" t="str">
            <v>Algodonera Continental S.A.C</v>
          </cell>
          <cell r="M1922">
            <v>44571</v>
          </cell>
          <cell r="N1922" t="str">
            <v>G</v>
          </cell>
          <cell r="O1922" t="str">
            <v>Lieferung, Montage und Inbetriebnahme einer Rotorspinnmaschi ne</v>
          </cell>
          <cell r="P1922">
            <v>60505</v>
          </cell>
          <cell r="Q1922" t="str">
            <v>Textilmaschinen</v>
          </cell>
          <cell r="R1922">
            <v>6</v>
          </cell>
          <cell r="S1922" t="str">
            <v>Papier-, Holz-, Leder- und Textilindustrie</v>
          </cell>
          <cell r="T1922">
            <v>605</v>
          </cell>
          <cell r="U1922" t="str">
            <v>Maschinenbau Papier-, Holz-, Leder- und Textilindustrie</v>
          </cell>
        </row>
        <row r="1923">
          <cell r="A1923">
            <v>320477900099</v>
          </cell>
          <cell r="B1923">
            <v>7330202</v>
          </cell>
          <cell r="D1923">
            <v>461685.68</v>
          </cell>
          <cell r="E1923">
            <v>448023.43</v>
          </cell>
          <cell r="F1923">
            <v>13662.25</v>
          </cell>
          <cell r="G1923">
            <v>100320477</v>
          </cell>
          <cell r="H1923" t="str">
            <v>BPIFRANCE ASSURANCE EXPORT</v>
          </cell>
          <cell r="I1923">
            <v>212</v>
          </cell>
          <cell r="J1923" t="str">
            <v>Tunisia</v>
          </cell>
          <cell r="K1923">
            <v>321200103</v>
          </cell>
          <cell r="L1923" t="str">
            <v>Tunisair Ste Tunisienne de L'Air SA</v>
          </cell>
          <cell r="M1923">
            <v>40788</v>
          </cell>
          <cell r="N1923" t="str">
            <v>ABG Darlehen</v>
          </cell>
          <cell r="O1923" t="str">
            <v>1 Airbus A320-200 Fz. mit CFMI-Triebwerken (MSN 4689)</v>
          </cell>
          <cell r="P1923">
            <v>50621</v>
          </cell>
          <cell r="Q1923" t="str">
            <v>Airbusse</v>
          </cell>
          <cell r="R1923">
            <v>5</v>
          </cell>
          <cell r="S1923" t="str">
            <v>Transport / Infrastruktur</v>
          </cell>
          <cell r="T1923">
            <v>506</v>
          </cell>
          <cell r="U1923" t="str">
            <v>Flugzeuge</v>
          </cell>
        </row>
        <row r="1924">
          <cell r="A1924">
            <v>149073900293</v>
          </cell>
          <cell r="B1924">
            <v>3876442</v>
          </cell>
          <cell r="D1924">
            <v>455224.48</v>
          </cell>
          <cell r="E1924">
            <v>447175.32</v>
          </cell>
          <cell r="F1924">
            <v>8049.1599999999744</v>
          </cell>
          <cell r="G1924">
            <v>100149073</v>
          </cell>
          <cell r="H1924" t="str">
            <v>Windmöller &amp; Hölscher KG</v>
          </cell>
          <cell r="I1924">
            <v>412</v>
          </cell>
          <cell r="J1924" t="str">
            <v>Mexico</v>
          </cell>
          <cell r="K1924">
            <v>341213208</v>
          </cell>
          <cell r="L1924" t="str">
            <v>Bolsas Delta S.A. de C.V.</v>
          </cell>
          <cell r="M1924">
            <v>42398</v>
          </cell>
          <cell r="N1924" t="str">
            <v>G</v>
          </cell>
          <cell r="O1924" t="str">
            <v>Zwei Blockbodenbeutelmaschinen und eine Flexodruckmaschineei nschließlich Leistungen</v>
          </cell>
          <cell r="P1924">
            <v>80605</v>
          </cell>
          <cell r="Q1924" t="str">
            <v>Verpackungsmaschinen</v>
          </cell>
          <cell r="R1924">
            <v>8</v>
          </cell>
          <cell r="S1924" t="str">
            <v>Verarbeitende Industrie</v>
          </cell>
          <cell r="T1924">
            <v>806</v>
          </cell>
          <cell r="U1924" t="str">
            <v>Maschinenbau für die verarbeitende Industrie</v>
          </cell>
          <cell r="Y1924">
            <v>42551</v>
          </cell>
        </row>
        <row r="1925">
          <cell r="A1925">
            <v>101665906666</v>
          </cell>
          <cell r="B1925">
            <v>1009180</v>
          </cell>
          <cell r="D1925">
            <v>498840.41000000003</v>
          </cell>
          <cell r="E1925">
            <v>445656.43999999994</v>
          </cell>
          <cell r="F1925">
            <v>53183.970000000088</v>
          </cell>
          <cell r="G1925">
            <v>100101665</v>
          </cell>
          <cell r="H1925" t="str">
            <v>AKA Ausfuhrkredit-Gesellschaft mit beschränkter Haftung</v>
          </cell>
          <cell r="I1925">
            <v>86</v>
          </cell>
          <cell r="J1925" t="str">
            <v>Belarus</v>
          </cell>
          <cell r="K1925">
            <v>308603076</v>
          </cell>
          <cell r="L1925" t="str">
            <v>Joint Stock Company Reshenie Bank</v>
          </cell>
          <cell r="M1925">
            <v>43963</v>
          </cell>
          <cell r="N1925" t="str">
            <v>FKG</v>
          </cell>
          <cell r="O1925" t="str">
            <v>Lieferung Landwirtschaftliche Maschinen und Ersatzteile</v>
          </cell>
          <cell r="P1925">
            <v>70401</v>
          </cell>
          <cell r="Q1925" t="str">
            <v>Maschinen für die Landwirtschaft</v>
          </cell>
          <cell r="R1925">
            <v>7</v>
          </cell>
          <cell r="S1925" t="str">
            <v>Agrarsektor und Nahrungsmittelindustrie</v>
          </cell>
          <cell r="T1925">
            <v>704</v>
          </cell>
          <cell r="U1925" t="str">
            <v>Maschinenbau Agrarsektor und Nahrungsmittelindustrie</v>
          </cell>
        </row>
        <row r="1926">
          <cell r="A1926">
            <v>373961900003</v>
          </cell>
          <cell r="B1926">
            <v>26738386</v>
          </cell>
          <cell r="D1926">
            <v>452488.82</v>
          </cell>
          <cell r="E1926">
            <v>445221.07</v>
          </cell>
          <cell r="F1926">
            <v>7267.75</v>
          </cell>
          <cell r="G1926">
            <v>100373961</v>
          </cell>
          <cell r="H1926" t="str">
            <v>Deutsche Pfandbriefbank AG</v>
          </cell>
          <cell r="I1926">
            <v>52</v>
          </cell>
          <cell r="J1926" t="str">
            <v>Turkey</v>
          </cell>
          <cell r="K1926">
            <v>305203311</v>
          </cell>
          <cell r="L1926" t="str">
            <v>Türk Hava Yollari A.O. THY Turkish Airlines</v>
          </cell>
          <cell r="M1926">
            <v>40823</v>
          </cell>
          <cell r="N1926" t="str">
            <v>ABG Darlehen</v>
          </cell>
          <cell r="O1926" t="str">
            <v>1 Airbus A319-100 Fz. mit IAE-Triebwerken (MSN 4774)</v>
          </cell>
          <cell r="P1926">
            <v>50621</v>
          </cell>
          <cell r="Q1926" t="str">
            <v>Airbusse</v>
          </cell>
          <cell r="R1926">
            <v>5</v>
          </cell>
          <cell r="S1926" t="str">
            <v>Transport / Infrastruktur</v>
          </cell>
          <cell r="T1926">
            <v>506</v>
          </cell>
          <cell r="U1926" t="str">
            <v>Flugzeuge</v>
          </cell>
        </row>
        <row r="1927">
          <cell r="A1927">
            <v>149073900230</v>
          </cell>
          <cell r="B1927">
            <v>1835680</v>
          </cell>
          <cell r="D1927">
            <v>458923.68</v>
          </cell>
          <cell r="E1927">
            <v>444693.48</v>
          </cell>
          <cell r="F1927">
            <v>14230.200000000012</v>
          </cell>
          <cell r="G1927">
            <v>100149073</v>
          </cell>
          <cell r="H1927" t="str">
            <v>Windmöller &amp; Hölscher KG</v>
          </cell>
          <cell r="I1927">
            <v>624</v>
          </cell>
          <cell r="J1927" t="str">
            <v>Israel</v>
          </cell>
          <cell r="K1927">
            <v>362410588</v>
          </cell>
          <cell r="L1927" t="str">
            <v>Plastnir Agricultural Cooperative Society Ltd.</v>
          </cell>
          <cell r="M1927">
            <v>41316</v>
          </cell>
          <cell r="N1927" t="str">
            <v>G</v>
          </cell>
          <cell r="O1927" t="str">
            <v>Lieferung und Montage einer Blasfolienextrusionsanlage</v>
          </cell>
          <cell r="P1927">
            <v>80605</v>
          </cell>
          <cell r="Q1927" t="str">
            <v>Verpackungsmaschinen</v>
          </cell>
          <cell r="R1927">
            <v>8</v>
          </cell>
          <cell r="S1927" t="str">
            <v>Verarbeitende Industrie</v>
          </cell>
          <cell r="T1927">
            <v>806</v>
          </cell>
          <cell r="U1927" t="str">
            <v>Maschinenbau für die verarbeitende Industrie</v>
          </cell>
          <cell r="Y1927">
            <v>41488</v>
          </cell>
        </row>
        <row r="1928">
          <cell r="A1928">
            <v>30047</v>
          </cell>
          <cell r="B1928">
            <v>550000</v>
          </cell>
          <cell r="D1928">
            <v>486872.17000000004</v>
          </cell>
          <cell r="E1928">
            <v>444125.02</v>
          </cell>
          <cell r="F1928">
            <v>42747.150000000023</v>
          </cell>
          <cell r="G1928">
            <v>100343888</v>
          </cell>
          <cell r="H1928" t="str">
            <v>Wirtgen GmbH</v>
          </cell>
          <cell r="I1928">
            <v>416</v>
          </cell>
          <cell r="J1928" t="str">
            <v>Guatemala</v>
          </cell>
          <cell r="K1928">
            <v>341603066</v>
          </cell>
          <cell r="L1928" t="str">
            <v>Asfaltos y Petroleos S.A. (Aspetro)</v>
          </cell>
          <cell r="M1928">
            <v>44781</v>
          </cell>
          <cell r="N1928" t="str">
            <v>G</v>
          </cell>
          <cell r="O1928" t="str">
            <v>Lieferung einer Fräse</v>
          </cell>
          <cell r="P1928">
            <v>51101</v>
          </cell>
          <cell r="Q1928" t="str">
            <v>Bau- und Baustoffmaschinen</v>
          </cell>
          <cell r="R1928">
            <v>5</v>
          </cell>
          <cell r="S1928" t="str">
            <v>Transport / Infrastruktur</v>
          </cell>
          <cell r="T1928">
            <v>511</v>
          </cell>
          <cell r="U1928" t="str">
            <v>Maschinenbau Infrastruktur</v>
          </cell>
          <cell r="V1928" t="str">
            <v>V05.01.02.</v>
          </cell>
          <cell r="W1928" t="str">
            <v>Straßenverkehr: dekarbonisiert</v>
          </cell>
        </row>
        <row r="1929">
          <cell r="A1929">
            <v>7657</v>
          </cell>
          <cell r="B1929">
            <v>1100000</v>
          </cell>
          <cell r="D1929">
            <v>523869.19000000012</v>
          </cell>
          <cell r="E1929">
            <v>443731.93</v>
          </cell>
          <cell r="F1929">
            <v>80137.260000000126</v>
          </cell>
          <cell r="G1929">
            <v>100101665</v>
          </cell>
          <cell r="H1929" t="str">
            <v>AKA Ausfuhrkredit-Gesellschaft mit beschränkter Haftung</v>
          </cell>
          <cell r="I1929">
            <v>650</v>
          </cell>
          <cell r="J1929" t="str">
            <v>Dubai</v>
          </cell>
          <cell r="K1929">
            <v>12252</v>
          </cell>
          <cell r="L1929" t="str">
            <v>Omran Group FZCO</v>
          </cell>
          <cell r="M1929">
            <v>44011</v>
          </cell>
          <cell r="N1929" t="str">
            <v>FKG</v>
          </cell>
          <cell r="O1929" t="str">
            <v>Lieferung eines All-Terrain Krans (Typ AC 250-5) einschließl ich Leistungen (Einweisung)</v>
          </cell>
          <cell r="P1929">
            <v>50643</v>
          </cell>
          <cell r="Q1929" t="str">
            <v>Krane/Hebezeuge/Fördermittel</v>
          </cell>
          <cell r="R1929">
            <v>5</v>
          </cell>
          <cell r="S1929" t="str">
            <v>Transport / Infrastruktur</v>
          </cell>
          <cell r="T1929">
            <v>506</v>
          </cell>
          <cell r="U1929" t="str">
            <v>Transportmittel (ohne Flugzeug und Schiff)</v>
          </cell>
        </row>
        <row r="1930">
          <cell r="A1930">
            <v>114129900093</v>
          </cell>
          <cell r="B1930">
            <v>1821500</v>
          </cell>
          <cell r="D1930">
            <v>450111.9</v>
          </cell>
          <cell r="E1930">
            <v>443460</v>
          </cell>
          <cell r="F1930">
            <v>6651.9000000000233</v>
          </cell>
          <cell r="G1930">
            <v>100114129</v>
          </cell>
          <cell r="H1930" t="str">
            <v>Garant Maschinenhandel GmbH</v>
          </cell>
          <cell r="I1930">
            <v>22</v>
          </cell>
          <cell r="J1930" t="str">
            <v>United Kingdom</v>
          </cell>
          <cell r="K1930">
            <v>302215289</v>
          </cell>
          <cell r="L1930" t="str">
            <v>H-Pack Paper &amp; Board Manufacturing Ltd.</v>
          </cell>
          <cell r="M1930">
            <v>43637</v>
          </cell>
          <cell r="N1930" t="str">
            <v>G</v>
          </cell>
          <cell r="O1930" t="str">
            <v>2 Linien zur Herstellung von Papierbeuteln inkl. Leistungen</v>
          </cell>
          <cell r="P1930">
            <v>80605</v>
          </cell>
          <cell r="Q1930" t="str">
            <v>Verpackungsmaschinen</v>
          </cell>
          <cell r="R1930">
            <v>8</v>
          </cell>
          <cell r="S1930" t="str">
            <v>Verarbeitende Industrie</v>
          </cell>
          <cell r="T1930">
            <v>806</v>
          </cell>
          <cell r="U1930" t="str">
            <v>Maschinenbau für die verarbeitende Industrie</v>
          </cell>
          <cell r="Y1930">
            <v>43677</v>
          </cell>
        </row>
        <row r="1931">
          <cell r="A1931">
            <v>24982</v>
          </cell>
          <cell r="B1931">
            <v>740670</v>
          </cell>
          <cell r="D1931">
            <v>484295.98000000004</v>
          </cell>
          <cell r="E1931">
            <v>443290.95</v>
          </cell>
          <cell r="F1931">
            <v>41005.030000000028</v>
          </cell>
          <cell r="G1931">
            <v>100329681</v>
          </cell>
          <cell r="H1931" t="str">
            <v>Wirtgen International GmbH</v>
          </cell>
          <cell r="I1931">
            <v>706</v>
          </cell>
          <cell r="J1931" t="str">
            <v>Singapore</v>
          </cell>
          <cell r="K1931">
            <v>370607232</v>
          </cell>
          <cell r="L1931" t="str">
            <v>Enter Engineering Pte Ltd</v>
          </cell>
          <cell r="M1931">
            <v>44607</v>
          </cell>
          <cell r="N1931" t="str">
            <v>G</v>
          </cell>
          <cell r="O1931" t="str">
            <v>Lieferung von 2 Asphaltfertigern</v>
          </cell>
          <cell r="P1931">
            <v>51102</v>
          </cell>
          <cell r="Q1931" t="str">
            <v>Maschinen zum Baustoffmaschinen-Bau</v>
          </cell>
          <cell r="R1931">
            <v>5</v>
          </cell>
          <cell r="S1931" t="str">
            <v>Transport / Infrastruktur</v>
          </cell>
          <cell r="T1931">
            <v>511</v>
          </cell>
          <cell r="U1931" t="str">
            <v>Maschinenbau Infrastruktur</v>
          </cell>
        </row>
        <row r="1932">
          <cell r="A1932">
            <v>26367</v>
          </cell>
          <cell r="B1932">
            <v>548000</v>
          </cell>
          <cell r="D1932">
            <v>472932.56</v>
          </cell>
          <cell r="E1932">
            <v>442510</v>
          </cell>
          <cell r="F1932">
            <v>30422.559999999998</v>
          </cell>
          <cell r="G1932">
            <v>100343888</v>
          </cell>
          <cell r="H1932" t="str">
            <v>Wirtgen GmbH</v>
          </cell>
          <cell r="I1932">
            <v>412</v>
          </cell>
          <cell r="J1932" t="str">
            <v>Mexico</v>
          </cell>
          <cell r="K1932">
            <v>30205</v>
          </cell>
          <cell r="L1932" t="str">
            <v>ICAPSA INFRAESTRUCTURA DE DESARROLLO SA DE CV</v>
          </cell>
          <cell r="M1932">
            <v>44747</v>
          </cell>
          <cell r="N1932" t="str">
            <v>G/CCE</v>
          </cell>
          <cell r="O1932" t="str">
            <v>Lieferung einer Fräse</v>
          </cell>
          <cell r="P1932">
            <v>51101</v>
          </cell>
          <cell r="Q1932" t="str">
            <v>Bau- und Baustoffmaschinen</v>
          </cell>
          <cell r="R1932">
            <v>5</v>
          </cell>
          <cell r="S1932" t="str">
            <v>Transport / Infrastruktur</v>
          </cell>
          <cell r="T1932">
            <v>511</v>
          </cell>
          <cell r="U1932" t="str">
            <v>Maschinenbau Infrastruktur</v>
          </cell>
        </row>
        <row r="1933">
          <cell r="A1933">
            <v>170908901294</v>
          </cell>
          <cell r="B1933">
            <v>3248350</v>
          </cell>
          <cell r="D1933">
            <v>467442.26</v>
          </cell>
          <cell r="E1933">
            <v>440983.26</v>
          </cell>
          <cell r="F1933">
            <v>26459</v>
          </cell>
          <cell r="G1933">
            <v>100170908</v>
          </cell>
          <cell r="H1933" t="str">
            <v>COMMERZBANK Aktiengesellschaft</v>
          </cell>
          <cell r="I1933">
            <v>81</v>
          </cell>
          <cell r="J1933" t="str">
            <v>Russia</v>
          </cell>
          <cell r="K1933">
            <v>308116500</v>
          </cell>
          <cell r="L1933" t="str">
            <v>International Limited Liability Company SUEK Ltd.</v>
          </cell>
          <cell r="M1933">
            <v>43080</v>
          </cell>
          <cell r="N1933" t="str">
            <v>FKG isol.</v>
          </cell>
          <cell r="O1933" t="str">
            <v>Hydraulikbagger*Exporteur: Komatsu Germany GmbH, Düsseldorf</v>
          </cell>
          <cell r="P1933">
            <v>10201</v>
          </cell>
          <cell r="Q1933" t="str">
            <v>Anlagen: Abbau von Kohle</v>
          </cell>
          <cell r="R1933">
            <v>1</v>
          </cell>
          <cell r="S1933" t="str">
            <v>Bergbau, inkl. Verarbeitung</v>
          </cell>
          <cell r="T1933">
            <v>102</v>
          </cell>
          <cell r="U1933" t="str">
            <v>Bergbau übertage</v>
          </cell>
        </row>
        <row r="1934">
          <cell r="A1934">
            <v>601637900004</v>
          </cell>
          <cell r="B1934">
            <v>26160158</v>
          </cell>
          <cell r="D1934">
            <v>456837.35000000003</v>
          </cell>
          <cell r="E1934">
            <v>439266.69000000006</v>
          </cell>
          <cell r="F1934">
            <v>17570.659999999974</v>
          </cell>
          <cell r="G1934">
            <v>100601637</v>
          </cell>
          <cell r="H1934" t="str">
            <v>Deutsche Pfandbriefbank AG, Paris Branch</v>
          </cell>
          <cell r="I1934">
            <v>52</v>
          </cell>
          <cell r="J1934" t="str">
            <v>Turkey</v>
          </cell>
          <cell r="K1934">
            <v>305203311</v>
          </cell>
          <cell r="L1934" t="str">
            <v>Türk Hava Yollari A.O. THY Turkish Airlines</v>
          </cell>
          <cell r="M1934">
            <v>41255</v>
          </cell>
          <cell r="N1934" t="str">
            <v>ABG Darlehen</v>
          </cell>
          <cell r="O1934" t="str">
            <v>1 A319-100 Airbus mit IAE-Triebwerken (MSN 4790)</v>
          </cell>
          <cell r="P1934">
            <v>50621</v>
          </cell>
          <cell r="Q1934" t="str">
            <v>Airbusse</v>
          </cell>
          <cell r="R1934">
            <v>5</v>
          </cell>
          <cell r="S1934" t="str">
            <v>Transport / Infrastruktur</v>
          </cell>
          <cell r="T1934">
            <v>506</v>
          </cell>
          <cell r="U1934" t="str">
            <v>Flugzeuge</v>
          </cell>
        </row>
        <row r="1935">
          <cell r="A1935">
            <v>19476</v>
          </cell>
          <cell r="B1935">
            <v>1624000</v>
          </cell>
          <cell r="D1935">
            <v>454611.73</v>
          </cell>
          <cell r="E1935">
            <v>437126.67</v>
          </cell>
          <cell r="F1935">
            <v>17485.059999999998</v>
          </cell>
          <cell r="G1935">
            <v>100392534</v>
          </cell>
          <cell r="H1935" t="str">
            <v>MASTERRIND GmbH</v>
          </cell>
          <cell r="I1935">
            <v>220</v>
          </cell>
          <cell r="J1935" t="str">
            <v>Egypt</v>
          </cell>
          <cell r="K1935">
            <v>322004670</v>
          </cell>
          <cell r="L1935" t="str">
            <v>Multi Commerce Co. (Mahmoud Jamal Al Din Sayed Shafie)</v>
          </cell>
          <cell r="M1935">
            <v>44524</v>
          </cell>
          <cell r="N1935" t="str">
            <v>G</v>
          </cell>
          <cell r="O1935" t="str">
            <v>Lieferung von 800 Zuchtrindern für die Milcherzeugung</v>
          </cell>
          <cell r="P1935">
            <v>70301</v>
          </cell>
          <cell r="Q1935" t="str">
            <v>Tiere</v>
          </cell>
          <cell r="R1935">
            <v>7</v>
          </cell>
          <cell r="S1935" t="str">
            <v>Agrarsektor und Nahrungsmittelindustrie</v>
          </cell>
          <cell r="T1935">
            <v>703</v>
          </cell>
          <cell r="U1935" t="str">
            <v>Waren pflanzlichen und tierischen Ursprungs</v>
          </cell>
        </row>
        <row r="1936">
          <cell r="A1936">
            <v>19079</v>
          </cell>
          <cell r="B1936">
            <v>601052</v>
          </cell>
          <cell r="D1936">
            <v>490324.21</v>
          </cell>
          <cell r="E1936">
            <v>436814.46</v>
          </cell>
          <cell r="F1936">
            <v>53509.75</v>
          </cell>
          <cell r="G1936">
            <v>100313031</v>
          </cell>
          <cell r="H1936" t="str">
            <v>KraussMaffei Technologies GmbH</v>
          </cell>
          <cell r="I1936">
            <v>412</v>
          </cell>
          <cell r="J1936" t="str">
            <v>Mexico</v>
          </cell>
          <cell r="K1936">
            <v>341214816</v>
          </cell>
          <cell r="L1936" t="str">
            <v>Industrias en Servicios Plasticos Manufactura S.A.P.I. de C.V.</v>
          </cell>
          <cell r="M1936">
            <v>44371</v>
          </cell>
          <cell r="N1936" t="str">
            <v>G</v>
          </cell>
          <cell r="O1936" t="str">
            <v>Lieferung einer Spritzgiessmaschine und eines Roboter</v>
          </cell>
          <cell r="P1936">
            <v>80603</v>
          </cell>
          <cell r="Q1936" t="str">
            <v>Maschinen für Kunststoffindustrie</v>
          </cell>
          <cell r="R1936">
            <v>8</v>
          </cell>
          <cell r="S1936" t="str">
            <v>Verarbeitende Industrie</v>
          </cell>
          <cell r="T1936">
            <v>806</v>
          </cell>
          <cell r="U1936" t="str">
            <v>Maschinenbau für die verarbeitende Industrie</v>
          </cell>
        </row>
        <row r="1937">
          <cell r="A1937">
            <v>394424900026</v>
          </cell>
          <cell r="B1937">
            <v>5098462</v>
          </cell>
          <cell r="D1937">
            <v>453800.05</v>
          </cell>
          <cell r="E1937">
            <v>436346.2</v>
          </cell>
          <cell r="F1937">
            <v>17453.849999999977</v>
          </cell>
          <cell r="G1937">
            <v>100394424</v>
          </cell>
          <cell r="H1937" t="str">
            <v>Oldenburgische Landesbank Aktiengesellschaft</v>
          </cell>
          <cell r="I1937">
            <v>664</v>
          </cell>
          <cell r="J1937" t="str">
            <v>India</v>
          </cell>
          <cell r="K1937">
            <v>366417215</v>
          </cell>
          <cell r="L1937" t="str">
            <v>Madura Industrial Textiles Ltd.</v>
          </cell>
          <cell r="M1937">
            <v>43014</v>
          </cell>
          <cell r="N1937" t="str">
            <v>FKG isol.</v>
          </cell>
          <cell r="O1937" t="str">
            <v>Textilmaschineninkl. Personalgestellung für Überwachung der Montage und In.*Exporteur: Oerlikon Barmag, Zweigniederlassu ng der OerlikonTextile GmbH &amp; Co.KG, Remscheid</v>
          </cell>
          <cell r="P1937">
            <v>60505</v>
          </cell>
          <cell r="Q1937" t="str">
            <v>Textilmaschinen</v>
          </cell>
          <cell r="R1937">
            <v>6</v>
          </cell>
          <cell r="S1937" t="str">
            <v>Papier-, Holz-, Leder- und Textilindustrie</v>
          </cell>
          <cell r="T1937">
            <v>605</v>
          </cell>
          <cell r="U1937" t="str">
            <v>Maschinenbau Papier-, Holz-, Leder- und Textilindustrie</v>
          </cell>
          <cell r="Y1937">
            <v>43251</v>
          </cell>
        </row>
        <row r="1938">
          <cell r="A1938">
            <v>33173</v>
          </cell>
          <cell r="B1938">
            <v>540000</v>
          </cell>
          <cell r="D1938">
            <v>507850.05</v>
          </cell>
          <cell r="E1938">
            <v>436050</v>
          </cell>
          <cell r="F1938">
            <v>71800.049999999988</v>
          </cell>
          <cell r="G1938">
            <v>100344024</v>
          </cell>
          <cell r="H1938" t="str">
            <v>Weinig Vertrieb und Service GmbH &amp; Co. KG</v>
          </cell>
          <cell r="I1938">
            <v>508</v>
          </cell>
          <cell r="J1938" t="str">
            <v>Brazil</v>
          </cell>
          <cell r="K1938">
            <v>43367</v>
          </cell>
          <cell r="L1938" t="str">
            <v>Energia Madeiras Industrial e Comercial LTDA</v>
          </cell>
          <cell r="M1938">
            <v>44917</v>
          </cell>
          <cell r="N1938" t="str">
            <v>G/CCE</v>
          </cell>
          <cell r="O1938" t="str">
            <v>Lieferung und Montage einer Kappanlage bestehend aus zwei  O ptimierungskappsägen mit Beschicksystem und eines Scanners</v>
          </cell>
          <cell r="P1938">
            <v>60302</v>
          </cell>
          <cell r="Q1938" t="str">
            <v>Anlagen: Herstellung von Holzwaren</v>
          </cell>
          <cell r="R1938">
            <v>6</v>
          </cell>
          <cell r="S1938" t="str">
            <v>Papier-, Holz-, Leder- und Textilindustrie</v>
          </cell>
          <cell r="T1938">
            <v>603</v>
          </cell>
          <cell r="U1938" t="str">
            <v>Holzverarbeitung</v>
          </cell>
          <cell r="V1938" t="str">
            <v>V03.01.04.</v>
          </cell>
          <cell r="W1938" t="str">
            <v>Papier- und Holzindustrie</v>
          </cell>
        </row>
        <row r="1939">
          <cell r="A1939">
            <v>348849900002</v>
          </cell>
          <cell r="B1939">
            <v>10550564</v>
          </cell>
          <cell r="D1939">
            <v>451871.5</v>
          </cell>
          <cell r="E1939">
            <v>434584.8</v>
          </cell>
          <cell r="F1939">
            <v>17286.700000000012</v>
          </cell>
          <cell r="G1939">
            <v>100348849</v>
          </cell>
          <cell r="H1939" t="str">
            <v>Export Guarantee and Insurance Corporation (EGAP)</v>
          </cell>
          <cell r="I1939">
            <v>314</v>
          </cell>
          <cell r="J1939" t="str">
            <v>Gabon</v>
          </cell>
          <cell r="K1939">
            <v>331409016</v>
          </cell>
          <cell r="L1939" t="str">
            <v>Ministere de l'Economie, du Com. de l'lndustrie et du Tourisme</v>
          </cell>
          <cell r="M1939">
            <v>40870</v>
          </cell>
          <cell r="N1939" t="str">
            <v>FKB isol.</v>
          </cell>
          <cell r="O1939" t="str">
            <v>Medizinische Ausrüstungsgegenstände, Medizintechnik</v>
          </cell>
          <cell r="P1939">
            <v>50302</v>
          </cell>
          <cell r="Q1939" t="str">
            <v>Ausstattungen für Krankenhäuser</v>
          </cell>
          <cell r="R1939">
            <v>5</v>
          </cell>
          <cell r="S1939" t="str">
            <v>Transport / Infrastruktur</v>
          </cell>
          <cell r="T1939">
            <v>503</v>
          </cell>
          <cell r="U1939" t="str">
            <v>Krankenhäuser</v>
          </cell>
          <cell r="X1939">
            <v>61900000</v>
          </cell>
        </row>
        <row r="1940">
          <cell r="A1940">
            <v>162246901185</v>
          </cell>
          <cell r="B1940">
            <v>2252071</v>
          </cell>
          <cell r="D1940">
            <v>427893.48</v>
          </cell>
          <cell r="E1940">
            <v>427893.48</v>
          </cell>
          <cell r="F1940">
            <v>0</v>
          </cell>
          <cell r="G1940">
            <v>100162246</v>
          </cell>
          <cell r="H1940" t="str">
            <v>ODDO BHF SE</v>
          </cell>
          <cell r="I1940">
            <v>52</v>
          </cell>
          <cell r="J1940" t="str">
            <v>Turkey</v>
          </cell>
          <cell r="K1940">
            <v>305200555</v>
          </cell>
          <cell r="L1940" t="str">
            <v>Türkiye Vakiflar Bankasi TAO (VakifBank)</v>
          </cell>
          <cell r="M1940">
            <v>43441</v>
          </cell>
          <cell r="N1940" t="str">
            <v>ABR</v>
          </cell>
          <cell r="O1940" t="str">
            <v>Lieferung und Montage einer PET Abfüllanlage*Akkreditivbestä tigung*Exporteur: Krones Makina San. ve. Tic. Sti.</v>
          </cell>
          <cell r="P1940">
            <v>70205</v>
          </cell>
          <cell r="Q1940" t="str">
            <v>Anlagen: Herstellung von Getränken</v>
          </cell>
          <cell r="R1940">
            <v>7</v>
          </cell>
          <cell r="S1940" t="str">
            <v>Agrarsektor und Nahrungsmittelindustrie</v>
          </cell>
          <cell r="T1940">
            <v>702</v>
          </cell>
          <cell r="U1940" t="str">
            <v>Anlagen zur Nahrungsmittelverarbeitung</v>
          </cell>
        </row>
        <row r="1941">
          <cell r="A1941">
            <v>23878</v>
          </cell>
          <cell r="B1941">
            <v>632591</v>
          </cell>
          <cell r="D1941">
            <v>440047.77000000008</v>
          </cell>
          <cell r="E1941">
            <v>425681.04000000004</v>
          </cell>
          <cell r="F1941">
            <v>14366.73000000004</v>
          </cell>
          <cell r="G1941">
            <v>100125256</v>
          </cell>
          <cell r="H1941" t="str">
            <v>KRONES Aktiengesellschaft</v>
          </cell>
          <cell r="I1941">
            <v>669</v>
          </cell>
          <cell r="J1941" t="str">
            <v>Maldives</v>
          </cell>
          <cell r="K1941">
            <v>366900009</v>
          </cell>
          <cell r="L1941" t="str">
            <v>Male' Aerated Water Co. (Pvt.) Ltd.</v>
          </cell>
          <cell r="M1941">
            <v>44547</v>
          </cell>
          <cell r="N1941" t="str">
            <v>G</v>
          </cell>
          <cell r="O1941" t="str">
            <v>Lieferung von Dosenfüller, Dosenverschließer, Checkmat und D osendeckelzuführung</v>
          </cell>
          <cell r="P1941">
            <v>70402</v>
          </cell>
          <cell r="Q1941" t="str">
            <v>Maschinen für das Ernährungsgewerbe</v>
          </cell>
          <cell r="R1941">
            <v>7</v>
          </cell>
          <cell r="S1941" t="str">
            <v>Agrarsektor und Nahrungsmittelindustrie</v>
          </cell>
          <cell r="T1941">
            <v>704</v>
          </cell>
          <cell r="U1941" t="str">
            <v>Maschinenbau Agrarsektor und Nahrungsmittelindustrie</v>
          </cell>
        </row>
        <row r="1942">
          <cell r="A1942">
            <v>27191</v>
          </cell>
          <cell r="B1942">
            <v>619594</v>
          </cell>
          <cell r="D1942">
            <v>503264.98</v>
          </cell>
          <cell r="E1942">
            <v>423802.08</v>
          </cell>
          <cell r="F1942">
            <v>79462.899999999965</v>
          </cell>
          <cell r="G1942">
            <v>100343539</v>
          </cell>
          <cell r="H1942" t="str">
            <v>GABLER Thermoform GmbH &amp; Co. KG</v>
          </cell>
          <cell r="I1942">
            <v>504</v>
          </cell>
          <cell r="J1942" t="str">
            <v>Peru</v>
          </cell>
          <cell r="K1942">
            <v>350407825</v>
          </cell>
          <cell r="L1942" t="str">
            <v>San Miguel Industrias Pet S.A. (RUC 20513320915)</v>
          </cell>
          <cell r="M1942">
            <v>44722</v>
          </cell>
          <cell r="N1942" t="str">
            <v>G</v>
          </cell>
          <cell r="O1942" t="str">
            <v>Herstellung, Lieferung und Aufbau der Thermoform Anlage</v>
          </cell>
          <cell r="P1942">
            <v>80603</v>
          </cell>
          <cell r="Q1942" t="str">
            <v>Maschinen für Kunststoffindustrie</v>
          </cell>
          <cell r="R1942">
            <v>8</v>
          </cell>
          <cell r="S1942" t="str">
            <v>Verarbeitende Industrie</v>
          </cell>
          <cell r="T1942">
            <v>806</v>
          </cell>
          <cell r="U1942" t="str">
            <v>Maschinenbau für die verarbeitende Industrie</v>
          </cell>
        </row>
        <row r="1943">
          <cell r="A1943">
            <v>9336</v>
          </cell>
          <cell r="B1943">
            <v>819034</v>
          </cell>
          <cell r="D1943">
            <v>481881.21</v>
          </cell>
          <cell r="E1943">
            <v>422702.81</v>
          </cell>
          <cell r="F1943">
            <v>59178.400000000023</v>
          </cell>
          <cell r="G1943">
            <v>100101665</v>
          </cell>
          <cell r="H1943" t="str">
            <v>AKA Ausfuhrkredit-Gesellschaft mit beschränkter Haftung</v>
          </cell>
          <cell r="I1943">
            <v>85</v>
          </cell>
          <cell r="J1943" t="str">
            <v>Uzbekistan</v>
          </cell>
          <cell r="K1943">
            <v>19448</v>
          </cell>
          <cell r="L1943" t="str">
            <v>JSC Kapitalbank</v>
          </cell>
          <cell r="M1943">
            <v>44083</v>
          </cell>
          <cell r="N1943" t="str">
            <v>FKG isol.</v>
          </cell>
          <cell r="O1943" t="str">
            <v>Lieferung einer Druckmaschine</v>
          </cell>
          <cell r="P1943">
            <v>60503</v>
          </cell>
          <cell r="Q1943" t="str">
            <v>Druckmaschinen</v>
          </cell>
          <cell r="R1943">
            <v>6</v>
          </cell>
          <cell r="S1943" t="str">
            <v>Papier-, Holz-, Leder- und Textilindustrie</v>
          </cell>
          <cell r="T1943">
            <v>605</v>
          </cell>
          <cell r="U1943" t="str">
            <v>Maschinenbau Papier-, Holz-, Leder- und Textilindustrie</v>
          </cell>
        </row>
        <row r="1944">
          <cell r="A1944">
            <v>9779</v>
          </cell>
          <cell r="B1944">
            <v>1043437</v>
          </cell>
          <cell r="D1944">
            <v>434452.92999999993</v>
          </cell>
          <cell r="E1944">
            <v>421287.68999999994</v>
          </cell>
          <cell r="F1944">
            <v>13165.239999999991</v>
          </cell>
          <cell r="G1944">
            <v>100313031</v>
          </cell>
          <cell r="H1944" t="str">
            <v>KraussMaffei Technologies GmbH</v>
          </cell>
          <cell r="I1944">
            <v>624</v>
          </cell>
          <cell r="J1944" t="str">
            <v>Israel</v>
          </cell>
          <cell r="K1944">
            <v>362401028</v>
          </cell>
          <cell r="L1944" t="str">
            <v>Keter Home and Garden Products Ltd.</v>
          </cell>
          <cell r="M1944">
            <v>44243</v>
          </cell>
          <cell r="N1944" t="str">
            <v>G</v>
          </cell>
          <cell r="O1944" t="str">
            <v>Lieferung von 2 Spritzgießmaschinen</v>
          </cell>
          <cell r="P1944">
            <v>80603</v>
          </cell>
          <cell r="Q1944" t="str">
            <v>Maschinen für Kunststoffindustrie</v>
          </cell>
          <cell r="R1944">
            <v>8</v>
          </cell>
          <cell r="S1944" t="str">
            <v>Verarbeitende Industrie</v>
          </cell>
          <cell r="T1944">
            <v>806</v>
          </cell>
          <cell r="U1944" t="str">
            <v>Maschinenbau für die verarbeitende Industrie</v>
          </cell>
        </row>
        <row r="1945">
          <cell r="A1945">
            <v>373961900001</v>
          </cell>
          <cell r="B1945">
            <v>76050820</v>
          </cell>
          <cell r="D1945">
            <v>424230.48</v>
          </cell>
          <cell r="E1945">
            <v>420346.48</v>
          </cell>
          <cell r="F1945">
            <v>3884</v>
          </cell>
          <cell r="G1945">
            <v>100373961</v>
          </cell>
          <cell r="H1945" t="str">
            <v>Deutsche Pfandbriefbank AG</v>
          </cell>
          <cell r="I1945">
            <v>52</v>
          </cell>
          <cell r="J1945" t="str">
            <v>Turkey</v>
          </cell>
          <cell r="K1945">
            <v>305203311</v>
          </cell>
          <cell r="L1945" t="str">
            <v>Türk Hava Yollari A.O. THY Turkish Airlines</v>
          </cell>
          <cell r="M1945">
            <v>40710</v>
          </cell>
          <cell r="N1945" t="str">
            <v>ABG Darlehen</v>
          </cell>
          <cell r="O1945" t="str">
            <v>1 Airbus A330-300 Fz. mit RR-Triebwerken (MSN 1204)</v>
          </cell>
          <cell r="P1945">
            <v>50621</v>
          </cell>
          <cell r="Q1945" t="str">
            <v>Airbusse</v>
          </cell>
          <cell r="R1945">
            <v>5</v>
          </cell>
          <cell r="S1945" t="str">
            <v>Transport / Infrastruktur</v>
          </cell>
          <cell r="T1945">
            <v>506</v>
          </cell>
          <cell r="U1945" t="str">
            <v>Flugzeuge</v>
          </cell>
        </row>
        <row r="1946">
          <cell r="A1946">
            <v>190697900659</v>
          </cell>
          <cell r="B1946">
            <v>5025000</v>
          </cell>
          <cell r="D1946">
            <v>436909.2</v>
          </cell>
          <cell r="E1946">
            <v>420105</v>
          </cell>
          <cell r="F1946">
            <v>16804.200000000012</v>
          </cell>
          <cell r="G1946">
            <v>100190697</v>
          </cell>
          <cell r="H1946" t="str">
            <v>Landesbank Hessen-Thüringen Girozentrale</v>
          </cell>
          <cell r="I1946">
            <v>86</v>
          </cell>
          <cell r="J1946" t="str">
            <v>Belarus</v>
          </cell>
          <cell r="K1946">
            <v>308600056</v>
          </cell>
          <cell r="L1946" t="str">
            <v>Belarusbank</v>
          </cell>
          <cell r="M1946">
            <v>42711</v>
          </cell>
          <cell r="N1946" t="str">
            <v>FKG</v>
          </cell>
          <cell r="O1946" t="str">
            <v>Wasserstoff-Druckwechseladsorptionsanlage</v>
          </cell>
          <cell r="P1946">
            <v>20401</v>
          </cell>
          <cell r="Q1946" t="str">
            <v>Raffinerien</v>
          </cell>
          <cell r="R1946">
            <v>2</v>
          </cell>
          <cell r="S1946" t="str">
            <v>Erdöl- und Erdgasförderung inkl. Verarbeitung</v>
          </cell>
          <cell r="T1946">
            <v>204</v>
          </cell>
          <cell r="U1946" t="str">
            <v>Erdölverarbeitung</v>
          </cell>
        </row>
        <row r="1947">
          <cell r="A1947">
            <v>8121</v>
          </cell>
          <cell r="B1947">
            <v>824860</v>
          </cell>
          <cell r="D1947">
            <v>478628.38</v>
          </cell>
          <cell r="E1947">
            <v>419849.46</v>
          </cell>
          <cell r="F1947">
            <v>58778.919999999984</v>
          </cell>
          <cell r="G1947">
            <v>100101665</v>
          </cell>
          <cell r="H1947" t="str">
            <v>AKA Ausfuhrkredit-Gesellschaft mit beschränkter Haftung</v>
          </cell>
          <cell r="I1947">
            <v>85</v>
          </cell>
          <cell r="J1947" t="str">
            <v>Uzbekistan</v>
          </cell>
          <cell r="K1947">
            <v>308500700</v>
          </cell>
          <cell r="L1947" t="str">
            <v>JSCB Agrobank</v>
          </cell>
          <cell r="M1947">
            <v>44236</v>
          </cell>
          <cell r="N1947" t="str">
            <v>FKG</v>
          </cell>
          <cell r="O1947" t="str">
            <v>Verkauf von medizinischen Gütern an ein privates Krankenhaus</v>
          </cell>
          <cell r="P1947">
            <v>50302</v>
          </cell>
          <cell r="Q1947" t="str">
            <v>Ausstattungen für Krankenhäuser</v>
          </cell>
          <cell r="R1947">
            <v>5</v>
          </cell>
          <cell r="S1947" t="str">
            <v>Transport / Infrastruktur</v>
          </cell>
          <cell r="T1947">
            <v>503</v>
          </cell>
          <cell r="U1947" t="str">
            <v>Krankenhäuser</v>
          </cell>
        </row>
        <row r="1948">
          <cell r="A1948">
            <v>22101</v>
          </cell>
          <cell r="B1948">
            <v>1490000</v>
          </cell>
          <cell r="D1948">
            <v>435613.18</v>
          </cell>
          <cell r="E1948">
            <v>418950</v>
          </cell>
          <cell r="F1948">
            <v>16663.179999999993</v>
          </cell>
          <cell r="G1948">
            <v>100149073</v>
          </cell>
          <cell r="H1948" t="str">
            <v>Windmöller &amp; Hölscher KG</v>
          </cell>
          <cell r="I1948">
            <v>390</v>
          </cell>
          <cell r="J1948" t="str">
            <v>South Africa</v>
          </cell>
          <cell r="K1948">
            <v>32450</v>
          </cell>
          <cell r="L1948" t="str">
            <v>Nurscon Flexibles (Pty) Ltd.</v>
          </cell>
          <cell r="M1948">
            <v>44410</v>
          </cell>
          <cell r="N1948" t="str">
            <v>G</v>
          </cell>
          <cell r="O1948" t="str">
            <v>Lieferung und Installation einer Flexodruckmaschine Miraflex</v>
          </cell>
          <cell r="P1948">
            <v>80607</v>
          </cell>
          <cell r="Q1948" t="str">
            <v>Maschinen für versch. Waren</v>
          </cell>
          <cell r="R1948">
            <v>8</v>
          </cell>
          <cell r="S1948" t="str">
            <v>Verarbeitende Industrie</v>
          </cell>
          <cell r="T1948">
            <v>806</v>
          </cell>
          <cell r="U1948" t="str">
            <v>Maschinenbau für die verarbeitende Industrie</v>
          </cell>
          <cell r="Y1948">
            <v>44501</v>
          </cell>
        </row>
        <row r="1949">
          <cell r="A1949">
            <v>24988</v>
          </cell>
          <cell r="B1949">
            <v>629937</v>
          </cell>
          <cell r="D1949">
            <v>453538.41000000003</v>
          </cell>
          <cell r="E1949">
            <v>418717.82000000007</v>
          </cell>
          <cell r="F1949">
            <v>34820.589999999967</v>
          </cell>
          <cell r="G1949">
            <v>100234426</v>
          </cell>
          <cell r="H1949" t="str">
            <v>Kiefel GmbH</v>
          </cell>
          <cell r="I1949">
            <v>50</v>
          </cell>
          <cell r="J1949" t="str">
            <v>Greece</v>
          </cell>
          <cell r="K1949">
            <v>23609</v>
          </cell>
          <cell r="L1949" t="str">
            <v>Ina Plastics S.A.</v>
          </cell>
          <cell r="M1949">
            <v>44545</v>
          </cell>
          <cell r="N1949" t="str">
            <v>G</v>
          </cell>
          <cell r="O1949" t="str">
            <v>Lieferung, Montage und Inbetriebnahme eines Druckluftformaut omaten</v>
          </cell>
          <cell r="P1949">
            <v>80302</v>
          </cell>
          <cell r="Q1949" t="str">
            <v>Anlagen: Herst. von Kunststoffprod.</v>
          </cell>
          <cell r="R1949">
            <v>8</v>
          </cell>
          <cell r="S1949" t="str">
            <v>Verarbeitende Industrie</v>
          </cell>
          <cell r="T1949">
            <v>803</v>
          </cell>
          <cell r="U1949" t="str">
            <v>Kunststoffindustrie</v>
          </cell>
          <cell r="Y1949">
            <v>44682</v>
          </cell>
        </row>
        <row r="1950">
          <cell r="A1950">
            <v>600603900221</v>
          </cell>
          <cell r="B1950">
            <v>75242909</v>
          </cell>
          <cell r="D1950">
            <v>419878.14</v>
          </cell>
          <cell r="E1950">
            <v>415881</v>
          </cell>
          <cell r="F1950">
            <v>3997.140000000014</v>
          </cell>
          <cell r="G1950">
            <v>100600603</v>
          </cell>
          <cell r="H1950" t="str">
            <v>BNP PARIBAS S.A.</v>
          </cell>
          <cell r="I1950">
            <v>52</v>
          </cell>
          <cell r="J1950" t="str">
            <v>Turkey</v>
          </cell>
          <cell r="K1950">
            <v>305203311</v>
          </cell>
          <cell r="L1950" t="str">
            <v>Türk Hava Yollari A.O. THY Turkish Airlines</v>
          </cell>
          <cell r="M1950">
            <v>40704</v>
          </cell>
          <cell r="N1950" t="str">
            <v>ABG Darlehen</v>
          </cell>
          <cell r="O1950" t="str">
            <v>1 Airbus A330-300 Fz. mit RR-Triebwerken (MSN 1212)</v>
          </cell>
          <cell r="P1950">
            <v>50621</v>
          </cell>
          <cell r="Q1950" t="str">
            <v>Airbusse</v>
          </cell>
          <cell r="R1950">
            <v>5</v>
          </cell>
          <cell r="S1950" t="str">
            <v>Transport / Infrastruktur</v>
          </cell>
          <cell r="T1950">
            <v>506</v>
          </cell>
          <cell r="U1950" t="str">
            <v>Flugzeuge</v>
          </cell>
        </row>
        <row r="1951">
          <cell r="A1951">
            <v>182709900822</v>
          </cell>
          <cell r="B1951">
            <v>9768000</v>
          </cell>
          <cell r="D1951">
            <v>439511.49</v>
          </cell>
          <cell r="E1951">
            <v>414633.48</v>
          </cell>
          <cell r="F1951">
            <v>24878.010000000009</v>
          </cell>
          <cell r="G1951">
            <v>100182709</v>
          </cell>
          <cell r="H1951" t="str">
            <v>Landesbank Baden-Württemberg</v>
          </cell>
          <cell r="I1951">
            <v>52</v>
          </cell>
          <cell r="J1951" t="str">
            <v>Turkey</v>
          </cell>
          <cell r="K1951">
            <v>305215125</v>
          </cell>
          <cell r="L1951" t="str">
            <v>Askale Cimento Sanayi T.A.S.</v>
          </cell>
          <cell r="M1951">
            <v>41092</v>
          </cell>
          <cell r="N1951" t="str">
            <v>FKG isol.</v>
          </cell>
          <cell r="O1951" t="str">
            <v>Trockenmahlanlage*Exporteur: Loesche GmbH, Düsseldorf</v>
          </cell>
          <cell r="P1951">
            <v>10303</v>
          </cell>
          <cell r="Q1951" t="str">
            <v>Anlagen: Herst. von Zement und Kalk</v>
          </cell>
          <cell r="R1951">
            <v>1</v>
          </cell>
          <cell r="S1951" t="str">
            <v>Bergbau, inkl. Verarbeitung</v>
          </cell>
          <cell r="T1951">
            <v>103</v>
          </cell>
          <cell r="U1951" t="str">
            <v>Mineralverarbeitende Industrie</v>
          </cell>
        </row>
        <row r="1952">
          <cell r="A1952">
            <v>28227</v>
          </cell>
          <cell r="B1952">
            <v>570000</v>
          </cell>
          <cell r="D1952">
            <v>471206.55</v>
          </cell>
          <cell r="E1952">
            <v>414247.5</v>
          </cell>
          <cell r="F1952">
            <v>56959.049999999988</v>
          </cell>
          <cell r="G1952">
            <v>100365038</v>
          </cell>
          <cell r="H1952" t="str">
            <v>Gallus Druckmaschinen GmbH</v>
          </cell>
          <cell r="I1952">
            <v>664</v>
          </cell>
          <cell r="J1952" t="str">
            <v>India</v>
          </cell>
          <cell r="K1952">
            <v>38456</v>
          </cell>
          <cell r="L1952" t="str">
            <v>Fine Flexo LLP</v>
          </cell>
          <cell r="M1952">
            <v>44637</v>
          </cell>
          <cell r="N1952" t="str">
            <v>G</v>
          </cell>
          <cell r="O1952" t="str">
            <v>Lieferung und Montage einer Etiketten-Druckmaschine</v>
          </cell>
          <cell r="P1952">
            <v>60503</v>
          </cell>
          <cell r="Q1952" t="str">
            <v>Druckmaschinen</v>
          </cell>
          <cell r="R1952">
            <v>6</v>
          </cell>
          <cell r="S1952" t="str">
            <v>Papier-, Holz-, Leder- und Textilindustrie</v>
          </cell>
          <cell r="T1952">
            <v>605</v>
          </cell>
          <cell r="U1952" t="str">
            <v>Maschinenbau Papier-, Holz-, Leder- und Textilindustrie</v>
          </cell>
          <cell r="Y1952">
            <v>44713</v>
          </cell>
        </row>
        <row r="1953">
          <cell r="A1953">
            <v>182709900897</v>
          </cell>
          <cell r="B1953">
            <v>7827000</v>
          </cell>
          <cell r="D1953">
            <v>427963.95</v>
          </cell>
          <cell r="E1953">
            <v>412082.33</v>
          </cell>
          <cell r="F1953">
            <v>15881.619999999995</v>
          </cell>
          <cell r="G1953">
            <v>100182709</v>
          </cell>
          <cell r="H1953" t="str">
            <v>Landesbank Baden-Württemberg</v>
          </cell>
          <cell r="I1953">
            <v>81</v>
          </cell>
          <cell r="J1953" t="str">
            <v>Russia</v>
          </cell>
          <cell r="K1953">
            <v>308101070</v>
          </cell>
          <cell r="L1953" t="str">
            <v>Gazprombank</v>
          </cell>
          <cell r="M1953">
            <v>41321</v>
          </cell>
          <cell r="N1953" t="str">
            <v>FKG</v>
          </cell>
          <cell r="O1953" t="str">
            <v>Lieferung von Hubbalkenanlagen für den Transport von Brammen *Exporteur: BWG Bergwerk- und Walzwerk-Maschinenbau GmbH</v>
          </cell>
          <cell r="P1953">
            <v>80601</v>
          </cell>
          <cell r="Q1953" t="str">
            <v>Maschinen für Metallerzeugnisse</v>
          </cell>
          <cell r="R1953">
            <v>8</v>
          </cell>
          <cell r="S1953" t="str">
            <v>Verarbeitende Industrie</v>
          </cell>
          <cell r="T1953">
            <v>806</v>
          </cell>
          <cell r="U1953" t="str">
            <v>Maschinenbau für die verarbeitende Industrie</v>
          </cell>
        </row>
        <row r="1954">
          <cell r="A1954">
            <v>234595900003</v>
          </cell>
          <cell r="B1954">
            <v>1886762</v>
          </cell>
          <cell r="D1954">
            <v>427765.26</v>
          </cell>
          <cell r="E1954">
            <v>408450.97000000003</v>
          </cell>
          <cell r="F1954">
            <v>19314.289999999979</v>
          </cell>
          <cell r="G1954">
            <v>100234595</v>
          </cell>
          <cell r="H1954" t="str">
            <v>Herrhammer GmbH Spezialmaschinen</v>
          </cell>
          <cell r="I1954">
            <v>456</v>
          </cell>
          <cell r="J1954" t="str">
            <v>Dominican Republic</v>
          </cell>
          <cell r="K1954">
            <v>345602173</v>
          </cell>
          <cell r="L1954" t="str">
            <v>Velas Hispaniola S.A.</v>
          </cell>
          <cell r="M1954">
            <v>43755</v>
          </cell>
          <cell r="N1954" t="str">
            <v>G</v>
          </cell>
          <cell r="O1954" t="str">
            <v>Lieferung von zwei Abfüllanlagen, eines Schmelzkessels und e iner Dochteinsetzmaschine für die Kerzenproduktion</v>
          </cell>
          <cell r="P1954">
            <v>80607</v>
          </cell>
          <cell r="Q1954" t="str">
            <v>Maschinen für versch. Waren</v>
          </cell>
          <cell r="R1954">
            <v>8</v>
          </cell>
          <cell r="S1954" t="str">
            <v>Verarbeitende Industrie</v>
          </cell>
          <cell r="T1954">
            <v>806</v>
          </cell>
          <cell r="U1954" t="str">
            <v>Maschinenbau für die verarbeitende Industrie</v>
          </cell>
        </row>
        <row r="1955">
          <cell r="A1955">
            <v>13705</v>
          </cell>
          <cell r="B1955">
            <v>759007</v>
          </cell>
          <cell r="D1955">
            <v>432854.6</v>
          </cell>
          <cell r="E1955">
            <v>408349.19999999995</v>
          </cell>
          <cell r="F1955">
            <v>24505.400000000023</v>
          </cell>
          <cell r="G1955">
            <v>100384085</v>
          </cell>
          <cell r="H1955" t="str">
            <v>Saurer Spinning Solutions GmbH &amp; Co. KG</v>
          </cell>
          <cell r="I1955">
            <v>508</v>
          </cell>
          <cell r="J1955" t="str">
            <v>Brazil</v>
          </cell>
          <cell r="K1955">
            <v>24183</v>
          </cell>
          <cell r="L1955" t="str">
            <v>Souza &amp; Cambos Confeccoes Ltda.</v>
          </cell>
          <cell r="M1955">
            <v>44231</v>
          </cell>
          <cell r="N1955" t="str">
            <v>G/CCE</v>
          </cell>
          <cell r="O1955" t="str">
            <v>Lieferung einer Rotorspinnmaschine</v>
          </cell>
          <cell r="P1955">
            <v>60505</v>
          </cell>
          <cell r="Q1955" t="str">
            <v>Textilmaschinen</v>
          </cell>
          <cell r="R1955">
            <v>6</v>
          </cell>
          <cell r="S1955" t="str">
            <v>Papier-, Holz-, Leder- und Textilindustrie</v>
          </cell>
          <cell r="T1955">
            <v>605</v>
          </cell>
          <cell r="U1955" t="str">
            <v>Maschinenbau Papier-, Holz-, Leder- und Textilindustrie</v>
          </cell>
        </row>
        <row r="1956">
          <cell r="A1956">
            <v>1451</v>
          </cell>
          <cell r="B1956">
            <v>840800</v>
          </cell>
          <cell r="D1956">
            <v>447510.62000000005</v>
          </cell>
          <cell r="E1956">
            <v>407367.60000000003</v>
          </cell>
          <cell r="F1956">
            <v>40143.020000000019</v>
          </cell>
          <cell r="G1956">
            <v>100344171</v>
          </cell>
          <cell r="H1956" t="str">
            <v>FONG´S EUROPE GMBH</v>
          </cell>
          <cell r="I1956">
            <v>412</v>
          </cell>
          <cell r="J1956" t="str">
            <v>Mexico</v>
          </cell>
          <cell r="K1956">
            <v>341207656</v>
          </cell>
          <cell r="L1956" t="str">
            <v>Acabados Finos Textiles SA de CV Dyeing and Finishing Plant</v>
          </cell>
          <cell r="M1956">
            <v>43747</v>
          </cell>
          <cell r="N1956" t="str">
            <v>G/CCE</v>
          </cell>
          <cell r="O1956" t="str">
            <v>Färbereianlagen</v>
          </cell>
          <cell r="P1956">
            <v>60402</v>
          </cell>
          <cell r="Q1956" t="str">
            <v>Färbereianlagen</v>
          </cell>
          <cell r="R1956">
            <v>6</v>
          </cell>
          <cell r="S1956" t="str">
            <v>Papier-, Holz-, Leder- und Textilindustrie</v>
          </cell>
          <cell r="T1956">
            <v>604</v>
          </cell>
          <cell r="U1956" t="str">
            <v>Textil- und Lederindustrie</v>
          </cell>
          <cell r="Y1956">
            <v>44075</v>
          </cell>
        </row>
        <row r="1957">
          <cell r="A1957">
            <v>10720</v>
          </cell>
          <cell r="B1957">
            <v>892800</v>
          </cell>
          <cell r="D1957">
            <v>440958.52</v>
          </cell>
          <cell r="E1957">
            <v>407116.80000000005</v>
          </cell>
          <cell r="F1957">
            <v>33841.719999999972</v>
          </cell>
          <cell r="G1957">
            <v>100366197</v>
          </cell>
          <cell r="H1957" t="str">
            <v>Kleemann GmbH</v>
          </cell>
          <cell r="I1957">
            <v>472</v>
          </cell>
          <cell r="J1957" t="str">
            <v>Trinidad and Tobago</v>
          </cell>
          <cell r="K1957">
            <v>20981</v>
          </cell>
          <cell r="L1957" t="str">
            <v>Jusamco Pavers Limited</v>
          </cell>
          <cell r="M1957">
            <v>44040</v>
          </cell>
          <cell r="N1957" t="str">
            <v>G/CCE</v>
          </cell>
          <cell r="O1957" t="str">
            <v>1 Brecher und 1 Sieb inkl. Zubehör</v>
          </cell>
          <cell r="P1957">
            <v>51101</v>
          </cell>
          <cell r="Q1957" t="str">
            <v>Bau- und Baustoffmaschinen</v>
          </cell>
          <cell r="R1957">
            <v>5</v>
          </cell>
          <cell r="S1957" t="str">
            <v>Transport / Infrastruktur</v>
          </cell>
          <cell r="T1957">
            <v>511</v>
          </cell>
          <cell r="U1957" t="str">
            <v>Maschinenbau Infrastruktur</v>
          </cell>
        </row>
        <row r="1958">
          <cell r="A1958">
            <v>101665906509</v>
          </cell>
          <cell r="B1958">
            <v>16878762</v>
          </cell>
          <cell r="D1958">
            <v>406893.45</v>
          </cell>
          <cell r="E1958">
            <v>406893.45</v>
          </cell>
          <cell r="F1958">
            <v>0</v>
          </cell>
          <cell r="G1958">
            <v>100101665</v>
          </cell>
          <cell r="H1958" t="str">
            <v>AKA Ausfuhrkredit-Gesellschaft mit beschränkter Haftung</v>
          </cell>
          <cell r="I1958">
            <v>84</v>
          </cell>
          <cell r="J1958" t="str">
            <v>Ukraine</v>
          </cell>
          <cell r="K1958">
            <v>308405212</v>
          </cell>
          <cell r="L1958" t="str">
            <v>Ovostar Union N.V.</v>
          </cell>
          <cell r="M1958">
            <v>42041</v>
          </cell>
          <cell r="N1958" t="str">
            <v>FKG</v>
          </cell>
          <cell r="O1958" t="str">
            <v>Geflügelhaltungsanlagen</v>
          </cell>
          <cell r="P1958">
            <v>70101</v>
          </cell>
          <cell r="Q1958" t="str">
            <v>Tierfarmen</v>
          </cell>
          <cell r="R1958">
            <v>7</v>
          </cell>
          <cell r="S1958" t="str">
            <v>Agrarsektor und Nahrungsmittelindustrie</v>
          </cell>
          <cell r="T1958">
            <v>701</v>
          </cell>
          <cell r="U1958" t="str">
            <v>Landwirtschaftliche Anlagen</v>
          </cell>
        </row>
        <row r="1959">
          <cell r="A1959">
            <v>182709900965</v>
          </cell>
          <cell r="B1959">
            <v>8028768</v>
          </cell>
          <cell r="D1959">
            <v>423147.5</v>
          </cell>
          <cell r="E1959">
            <v>406872.59</v>
          </cell>
          <cell r="F1959">
            <v>16274.909999999974</v>
          </cell>
          <cell r="G1959">
            <v>100182709</v>
          </cell>
          <cell r="H1959" t="str">
            <v>Landesbank Baden-Württemberg</v>
          </cell>
          <cell r="I1959">
            <v>52</v>
          </cell>
          <cell r="J1959" t="str">
            <v>Turkey</v>
          </cell>
          <cell r="K1959">
            <v>305210007</v>
          </cell>
          <cell r="L1959" t="str">
            <v>Garanti Finansal Kiralama A.S.</v>
          </cell>
          <cell r="M1959">
            <v>42380</v>
          </cell>
          <cell r="N1959" t="str">
            <v>FKG isol.</v>
          </cell>
          <cell r="O1959" t="str">
            <v>Komplettausstattung eines Krankenhauses mit med. Geräten</v>
          </cell>
          <cell r="P1959">
            <v>80402</v>
          </cell>
          <cell r="Q1959" t="str">
            <v>Medizinische Geräte und Anlagen</v>
          </cell>
          <cell r="R1959">
            <v>8</v>
          </cell>
          <cell r="S1959" t="str">
            <v>Verarbeitende Industrie</v>
          </cell>
          <cell r="T1959">
            <v>804</v>
          </cell>
          <cell r="U1959" t="str">
            <v>Medizintechnik/Forschung</v>
          </cell>
        </row>
        <row r="1960">
          <cell r="A1960">
            <v>22104</v>
          </cell>
          <cell r="B1960">
            <v>1760000</v>
          </cell>
          <cell r="D1960">
            <v>421154.9</v>
          </cell>
          <cell r="E1960">
            <v>406600</v>
          </cell>
          <cell r="F1960">
            <v>14554.900000000023</v>
          </cell>
          <cell r="G1960">
            <v>100149073</v>
          </cell>
          <cell r="H1960" t="str">
            <v>Windmöller &amp; Hölscher KG</v>
          </cell>
          <cell r="I1960">
            <v>390</v>
          </cell>
          <cell r="J1960" t="str">
            <v>South Africa</v>
          </cell>
          <cell r="K1960">
            <v>32450</v>
          </cell>
          <cell r="L1960" t="str">
            <v>Nurscon Flexibles (Pty) Ltd.</v>
          </cell>
          <cell r="M1960">
            <v>44419</v>
          </cell>
          <cell r="N1960" t="str">
            <v>G</v>
          </cell>
          <cell r="O1960" t="str">
            <v>Lieferung und Installation einer Tiefdruckmaschine Heliostar</v>
          </cell>
          <cell r="P1960">
            <v>80607</v>
          </cell>
          <cell r="Q1960" t="str">
            <v>Maschinen für versch. Waren</v>
          </cell>
          <cell r="R1960">
            <v>8</v>
          </cell>
          <cell r="S1960" t="str">
            <v>Verarbeitende Industrie</v>
          </cell>
          <cell r="T1960">
            <v>806</v>
          </cell>
          <cell r="U1960" t="str">
            <v>Maschinenbau für die verarbeitende Industrie</v>
          </cell>
          <cell r="Y1960">
            <v>44562</v>
          </cell>
        </row>
        <row r="1961">
          <cell r="A1961">
            <v>11351</v>
          </cell>
          <cell r="B1961">
            <v>1499350</v>
          </cell>
          <cell r="D1961">
            <v>429125</v>
          </cell>
          <cell r="E1961">
            <v>403575.02</v>
          </cell>
          <cell r="F1961">
            <v>25549.979999999981</v>
          </cell>
          <cell r="G1961">
            <v>100392534</v>
          </cell>
          <cell r="H1961" t="str">
            <v>MASTERRIND GmbH</v>
          </cell>
          <cell r="I1961">
            <v>220</v>
          </cell>
          <cell r="J1961" t="str">
            <v>Egypt</v>
          </cell>
          <cell r="K1961">
            <v>21682</v>
          </cell>
          <cell r="L1961" t="str">
            <v>EGYPCO (Mahmoud Gamal El Din El Shafie)</v>
          </cell>
          <cell r="M1961">
            <v>44168</v>
          </cell>
          <cell r="N1961" t="str">
            <v>G</v>
          </cell>
          <cell r="O1961" t="str">
            <v>Lieferung von 785 Zuchtrindern für die Milcherzeugung</v>
          </cell>
          <cell r="P1961">
            <v>70301</v>
          </cell>
          <cell r="Q1961" t="str">
            <v>Tiere</v>
          </cell>
          <cell r="R1961">
            <v>7</v>
          </cell>
          <cell r="S1961" t="str">
            <v>Agrarsektor und Nahrungsmittelindustrie</v>
          </cell>
          <cell r="T1961">
            <v>703</v>
          </cell>
          <cell r="U1961" t="str">
            <v>Waren pflanzlichen und tierischen Ursprungs</v>
          </cell>
        </row>
        <row r="1962">
          <cell r="A1962">
            <v>6752</v>
          </cell>
          <cell r="B1962">
            <v>3100000</v>
          </cell>
          <cell r="D1962">
            <v>418902.02</v>
          </cell>
          <cell r="E1962">
            <v>402879.56</v>
          </cell>
          <cell r="F1962">
            <v>16022.460000000021</v>
          </cell>
          <cell r="G1962">
            <v>100101665</v>
          </cell>
          <cell r="H1962" t="str">
            <v>AKA Ausfuhrkredit-Gesellschaft mit beschränkter Haftung</v>
          </cell>
          <cell r="I1962">
            <v>512</v>
          </cell>
          <cell r="J1962" t="str">
            <v>Chile</v>
          </cell>
          <cell r="K1962">
            <v>351212105</v>
          </cell>
          <cell r="L1962" t="str">
            <v>Krah America Latina S.A.</v>
          </cell>
          <cell r="M1962">
            <v>44021</v>
          </cell>
          <cell r="N1962" t="str">
            <v>FKG</v>
          </cell>
          <cell r="O1962" t="str">
            <v>Lieferung und Montage einer Extrusionslinie für PEHD-Rohre</v>
          </cell>
          <cell r="P1962">
            <v>80603</v>
          </cell>
          <cell r="Q1962" t="str">
            <v>Maschinen für Kunststoffindustrie</v>
          </cell>
          <cell r="R1962">
            <v>8</v>
          </cell>
          <cell r="S1962" t="str">
            <v>Verarbeitende Industrie</v>
          </cell>
          <cell r="T1962">
            <v>806</v>
          </cell>
          <cell r="U1962" t="str">
            <v>Maschinenbau für die verarbeitende Industrie</v>
          </cell>
        </row>
        <row r="1963">
          <cell r="A1963">
            <v>4591</v>
          </cell>
          <cell r="B1963">
            <v>1058000</v>
          </cell>
          <cell r="D1963">
            <v>429177.7</v>
          </cell>
          <cell r="E1963">
            <v>402040</v>
          </cell>
          <cell r="F1963">
            <v>27137.700000000012</v>
          </cell>
          <cell r="G1963">
            <v>100344834</v>
          </cell>
          <cell r="H1963" t="str">
            <v>power-heat-set GmbH</v>
          </cell>
          <cell r="I1963">
            <v>720</v>
          </cell>
          <cell r="J1963" t="str">
            <v>China</v>
          </cell>
          <cell r="K1963">
            <v>14287</v>
          </cell>
          <cell r="L1963" t="str">
            <v>Changzhou Lingda Special Fibre Co.Ltd.</v>
          </cell>
          <cell r="M1963">
            <v>43937</v>
          </cell>
          <cell r="N1963" t="str">
            <v>G</v>
          </cell>
          <cell r="O1963" t="str">
            <v>2 Thermofixieranlagen mit Aufspulmaschinen</v>
          </cell>
          <cell r="P1963">
            <v>60505</v>
          </cell>
          <cell r="Q1963" t="str">
            <v>Textilmaschinen</v>
          </cell>
          <cell r="R1963">
            <v>6</v>
          </cell>
          <cell r="S1963" t="str">
            <v>Papier-, Holz-, Leder- und Textilindustrie</v>
          </cell>
          <cell r="T1963">
            <v>605</v>
          </cell>
          <cell r="U1963" t="str">
            <v>Maschinenbau Papier-, Holz-, Leder- und Textilindustrie</v>
          </cell>
        </row>
        <row r="1964">
          <cell r="A1964">
            <v>129868903604</v>
          </cell>
          <cell r="B1964">
            <v>1409850</v>
          </cell>
          <cell r="D1964">
            <v>423153.25</v>
          </cell>
          <cell r="E1964">
            <v>401807.24</v>
          </cell>
          <cell r="F1964">
            <v>21346.010000000009</v>
          </cell>
          <cell r="G1964">
            <v>100129868</v>
          </cell>
          <cell r="H1964" t="str">
            <v>Mayer &amp; Cie GmbH &amp; Co. KG</v>
          </cell>
          <cell r="I1964">
            <v>416</v>
          </cell>
          <cell r="J1964" t="str">
            <v>Guatemala</v>
          </cell>
          <cell r="K1964">
            <v>341603248</v>
          </cell>
          <cell r="L1964" t="str">
            <v>Startex S.A.</v>
          </cell>
          <cell r="M1964">
            <v>43768</v>
          </cell>
          <cell r="N1964" t="str">
            <v>G</v>
          </cell>
          <cell r="O1964" t="str">
            <v>20 Rundstrickmaschinen und 20 Zusatzzylinder inkl. Montage</v>
          </cell>
          <cell r="P1964">
            <v>60505</v>
          </cell>
          <cell r="Q1964" t="str">
            <v>Textilmaschinen</v>
          </cell>
          <cell r="R1964">
            <v>6</v>
          </cell>
          <cell r="S1964" t="str">
            <v>Papier-, Holz-, Leder- und Textilindustrie</v>
          </cell>
          <cell r="T1964">
            <v>605</v>
          </cell>
          <cell r="U1964" t="str">
            <v>Maschinenbau Papier-, Holz-, Leder- und Textilindustrie</v>
          </cell>
          <cell r="Y1964">
            <v>43861</v>
          </cell>
        </row>
        <row r="1965">
          <cell r="A1965">
            <v>331751900332</v>
          </cell>
          <cell r="B1965">
            <v>25558017</v>
          </cell>
          <cell r="D1965">
            <v>425266.97</v>
          </cell>
          <cell r="E1965">
            <v>401438.77999999997</v>
          </cell>
          <cell r="F1965">
            <v>23828.190000000002</v>
          </cell>
          <cell r="G1965">
            <v>100331751</v>
          </cell>
          <cell r="H1965" t="str">
            <v>Claas Selbstfahrende Erntemaschinen GmbH</v>
          </cell>
          <cell r="I1965">
            <v>528</v>
          </cell>
          <cell r="J1965" t="str">
            <v>Argentina</v>
          </cell>
          <cell r="K1965">
            <v>352811171</v>
          </cell>
          <cell r="L1965" t="str">
            <v>Claas Argentina S.A.</v>
          </cell>
          <cell r="M1965">
            <v>43117</v>
          </cell>
          <cell r="N1965" t="str">
            <v>G RD</v>
          </cell>
          <cell r="O1965" t="str">
            <v>Mähdrescher und Feldhäcksler</v>
          </cell>
          <cell r="P1965">
            <v>70401</v>
          </cell>
          <cell r="Q1965" t="str">
            <v>Maschinen für die Landwirtschaft</v>
          </cell>
          <cell r="R1965">
            <v>7</v>
          </cell>
          <cell r="S1965" t="str">
            <v>Agrarsektor und Nahrungsmittelindustrie</v>
          </cell>
          <cell r="T1965">
            <v>704</v>
          </cell>
          <cell r="U1965" t="str">
            <v>Maschinenbau Agrarsektor und Nahrungsmittelindustrie</v>
          </cell>
        </row>
        <row r="1966">
          <cell r="A1966">
            <v>385571900012</v>
          </cell>
          <cell r="B1966">
            <v>1240483</v>
          </cell>
          <cell r="D1966">
            <v>430730.69999999995</v>
          </cell>
          <cell r="E1966">
            <v>400676.16</v>
          </cell>
          <cell r="F1966">
            <v>30054.539999999979</v>
          </cell>
          <cell r="G1966">
            <v>100385571</v>
          </cell>
          <cell r="H1966" t="str">
            <v>Gneuss Kunststofftechnik GmbH</v>
          </cell>
          <cell r="I1966">
            <v>512</v>
          </cell>
          <cell r="J1966" t="str">
            <v>Chile</v>
          </cell>
          <cell r="K1966">
            <v>351212037</v>
          </cell>
          <cell r="L1966" t="str">
            <v>Integrity S.A.</v>
          </cell>
          <cell r="M1966">
            <v>43685</v>
          </cell>
          <cell r="N1966" t="str">
            <v>G</v>
          </cell>
          <cell r="O1966" t="str">
            <v>1 Multi-Rotationssystem zur Entgasung, Extrusion undCompound ierung sowie einer Prozess- und Druckkonstanten,vollautomati sche Schmelzefiltration mit Zubehör</v>
          </cell>
          <cell r="P1966">
            <v>80302</v>
          </cell>
          <cell r="Q1966" t="str">
            <v>Anlagen: Herst. von Kunststoffprod.</v>
          </cell>
          <cell r="R1966">
            <v>8</v>
          </cell>
          <cell r="S1966" t="str">
            <v>Verarbeitende Industrie</v>
          </cell>
          <cell r="T1966">
            <v>803</v>
          </cell>
          <cell r="U1966" t="str">
            <v>Kunststoffindustrie</v>
          </cell>
        </row>
        <row r="1967">
          <cell r="A1967">
            <v>22374</v>
          </cell>
          <cell r="B1967">
            <v>550000</v>
          </cell>
          <cell r="D1967">
            <v>459479.37</v>
          </cell>
          <cell r="E1967">
            <v>399712.5</v>
          </cell>
          <cell r="F1967">
            <v>59766.869999999995</v>
          </cell>
          <cell r="G1967">
            <v>100344024</v>
          </cell>
          <cell r="H1967" t="str">
            <v>Weinig Vertrieb und Service GmbH &amp; Co. KG</v>
          </cell>
          <cell r="I1967">
            <v>508</v>
          </cell>
          <cell r="J1967" t="str">
            <v>Brazil</v>
          </cell>
          <cell r="K1967">
            <v>34240</v>
          </cell>
          <cell r="L1967" t="str">
            <v>Brunati Ind. e. com. de Madeiras Eireli</v>
          </cell>
          <cell r="M1967">
            <v>44417</v>
          </cell>
          <cell r="N1967" t="str">
            <v>G</v>
          </cell>
          <cell r="O1967" t="str">
            <v>Lieferung und Montage einer Kappanlage bestehend aus zwei Sä gen mit Beschicksystem und einem Scanner</v>
          </cell>
          <cell r="P1967">
            <v>60302</v>
          </cell>
          <cell r="Q1967" t="str">
            <v>Anlagen: Herstellung von Holzwaren</v>
          </cell>
          <cell r="R1967">
            <v>6</v>
          </cell>
          <cell r="S1967" t="str">
            <v>Papier-, Holz-, Leder- und Textilindustrie</v>
          </cell>
          <cell r="T1967">
            <v>603</v>
          </cell>
          <cell r="U1967" t="str">
            <v>Holzverarbeitung</v>
          </cell>
        </row>
        <row r="1968">
          <cell r="A1968">
            <v>31870</v>
          </cell>
          <cell r="B1968">
            <v>495000</v>
          </cell>
          <cell r="D1968">
            <v>399712.44000000006</v>
          </cell>
          <cell r="E1968">
            <v>399712.44000000006</v>
          </cell>
          <cell r="F1968">
            <v>0</v>
          </cell>
          <cell r="G1968">
            <v>100144797</v>
          </cell>
          <cell r="H1968" t="str">
            <v>Thies GmbH &amp; Co. KG</v>
          </cell>
          <cell r="I1968">
            <v>508</v>
          </cell>
          <cell r="J1968" t="str">
            <v>Brazil</v>
          </cell>
          <cell r="K1968">
            <v>350804722</v>
          </cell>
          <cell r="L1968" t="str">
            <v>ROSSET &amp; CIA LTDA</v>
          </cell>
          <cell r="M1968">
            <v>44875</v>
          </cell>
          <cell r="N1968" t="str">
            <v>G</v>
          </cell>
          <cell r="O1968" t="str">
            <v>Lieferung von zwei Färbeanlagen</v>
          </cell>
          <cell r="P1968">
            <v>60505</v>
          </cell>
          <cell r="Q1968" t="str">
            <v>Textilmaschinen</v>
          </cell>
          <cell r="R1968">
            <v>6</v>
          </cell>
          <cell r="S1968" t="str">
            <v>Papier-, Holz-, Leder- und Textilindustrie</v>
          </cell>
          <cell r="T1968">
            <v>605</v>
          </cell>
          <cell r="U1968" t="str">
            <v>Maschinenbau Papier-, Holz-, Leder- und Textilindustrie</v>
          </cell>
          <cell r="V1968" t="str">
            <v>V03.01.05.</v>
          </cell>
          <cell r="W1968" t="str">
            <v>Leder- und Textilindustrie</v>
          </cell>
        </row>
        <row r="1969">
          <cell r="A1969">
            <v>27134</v>
          </cell>
          <cell r="B1969">
            <v>590725</v>
          </cell>
          <cell r="D1969">
            <v>436265.85000000003</v>
          </cell>
          <cell r="E1969">
            <v>397508.53</v>
          </cell>
          <cell r="F1969">
            <v>38757.320000000007</v>
          </cell>
          <cell r="G1969">
            <v>100329681</v>
          </cell>
          <cell r="H1969" t="str">
            <v>Wirtgen International GmbH</v>
          </cell>
          <cell r="I1969">
            <v>456</v>
          </cell>
          <cell r="J1969" t="str">
            <v>Dominican Republic</v>
          </cell>
          <cell r="K1969">
            <v>345602315</v>
          </cell>
          <cell r="L1969" t="str">
            <v>DESARROLLO VIAL SRL</v>
          </cell>
          <cell r="M1969">
            <v>44693</v>
          </cell>
          <cell r="N1969" t="str">
            <v>G</v>
          </cell>
          <cell r="O1969" t="str">
            <v>Lieferung einer Ciber Asphaltmischanlage und eines Ciber Bit umentankes</v>
          </cell>
          <cell r="P1969">
            <v>51101</v>
          </cell>
          <cell r="Q1969" t="str">
            <v>Bau- und Baustoffmaschinen</v>
          </cell>
          <cell r="R1969">
            <v>5</v>
          </cell>
          <cell r="S1969" t="str">
            <v>Transport / Infrastruktur</v>
          </cell>
          <cell r="T1969">
            <v>511</v>
          </cell>
          <cell r="U1969" t="str">
            <v>Maschinenbau Infrastruktur</v>
          </cell>
        </row>
        <row r="1970">
          <cell r="A1970">
            <v>16536</v>
          </cell>
          <cell r="B1970">
            <v>615000</v>
          </cell>
          <cell r="D1970">
            <v>450852.29000000004</v>
          </cell>
          <cell r="E1970">
            <v>397290</v>
          </cell>
          <cell r="F1970">
            <v>53562.290000000037</v>
          </cell>
          <cell r="G1970">
            <v>100344024</v>
          </cell>
          <cell r="H1970" t="str">
            <v>Weinig Vertrieb und Service GmbH &amp; Co. KG</v>
          </cell>
          <cell r="I1970">
            <v>508</v>
          </cell>
          <cell r="J1970" t="str">
            <v>Brazil</v>
          </cell>
          <cell r="K1970">
            <v>26984</v>
          </cell>
          <cell r="L1970" t="str">
            <v>Industria e Comercio de Molduras Santa Luzia Ltda.</v>
          </cell>
          <cell r="M1970">
            <v>44203</v>
          </cell>
          <cell r="N1970" t="str">
            <v>G</v>
          </cell>
          <cell r="O1970" t="str">
            <v>Lieferung und Montage einer Scannerlinie mit Scanner, Kapp- und Auftrennsäge</v>
          </cell>
          <cell r="P1970">
            <v>60302</v>
          </cell>
          <cell r="Q1970" t="str">
            <v>Anlagen: Herstellung von Holzwaren</v>
          </cell>
          <cell r="R1970">
            <v>6</v>
          </cell>
          <cell r="S1970" t="str">
            <v>Papier-, Holz-, Leder- und Textilindustrie</v>
          </cell>
          <cell r="T1970">
            <v>603</v>
          </cell>
          <cell r="U1970" t="str">
            <v>Holzverarbeitung</v>
          </cell>
        </row>
        <row r="1971">
          <cell r="A1971">
            <v>23515</v>
          </cell>
          <cell r="B1971">
            <v>895000</v>
          </cell>
          <cell r="D1971">
            <v>424062.19</v>
          </cell>
          <cell r="E1971">
            <v>396783.33999999997</v>
          </cell>
          <cell r="F1971">
            <v>27278.850000000035</v>
          </cell>
          <cell r="G1971">
            <v>100286997</v>
          </cell>
          <cell r="H1971" t="str">
            <v>Scheuerle Fahrzeugfabrik GmbH</v>
          </cell>
          <cell r="I1971">
            <v>504</v>
          </cell>
          <cell r="J1971" t="str">
            <v>Peru</v>
          </cell>
          <cell r="K1971">
            <v>350407305</v>
          </cell>
          <cell r="L1971" t="str">
            <v>Trans Internacional Galen S.A.C.</v>
          </cell>
          <cell r="M1971">
            <v>44442</v>
          </cell>
          <cell r="N1971" t="str">
            <v>G</v>
          </cell>
          <cell r="O1971" t="str">
            <v>Lieferung von 6 Modultransportern</v>
          </cell>
          <cell r="P1971">
            <v>50642</v>
          </cell>
          <cell r="Q1971" t="str">
            <v>Spezialfahrzeuge</v>
          </cell>
          <cell r="R1971">
            <v>5</v>
          </cell>
          <cell r="S1971" t="str">
            <v>Transport / Infrastruktur</v>
          </cell>
          <cell r="T1971">
            <v>506</v>
          </cell>
          <cell r="U1971" t="str">
            <v>Transportmittel (ohne Flugzeug und Schiff)</v>
          </cell>
        </row>
        <row r="1972">
          <cell r="A1972">
            <v>16903</v>
          </cell>
          <cell r="B1972">
            <v>779656</v>
          </cell>
          <cell r="D1972">
            <v>409843.9</v>
          </cell>
          <cell r="E1972">
            <v>395025.69999999995</v>
          </cell>
          <cell r="F1972">
            <v>14818.20000000007</v>
          </cell>
          <cell r="G1972">
            <v>27288</v>
          </cell>
          <cell r="H1972" t="str">
            <v>Tema GmbH</v>
          </cell>
          <cell r="I1972">
            <v>700</v>
          </cell>
          <cell r="J1972" t="str">
            <v>Indonesia</v>
          </cell>
          <cell r="K1972">
            <v>27337</v>
          </cell>
          <cell r="L1972" t="str">
            <v>P.T. Wahyu Kartumasindo International</v>
          </cell>
          <cell r="M1972">
            <v>44175</v>
          </cell>
          <cell r="N1972" t="str">
            <v>G</v>
          </cell>
          <cell r="O1972" t="str">
            <v>Lieferung, Montage und Inbetriebnahme einer Smartcard-Person alisierungsmaschine</v>
          </cell>
          <cell r="P1972">
            <v>80607</v>
          </cell>
          <cell r="Q1972" t="str">
            <v>Maschinen für versch. Waren</v>
          </cell>
          <cell r="R1972">
            <v>8</v>
          </cell>
          <cell r="S1972" t="str">
            <v>Verarbeitende Industrie</v>
          </cell>
          <cell r="T1972">
            <v>806</v>
          </cell>
          <cell r="U1972" t="str">
            <v>Maschinenbau für die verarbeitende Industrie</v>
          </cell>
        </row>
        <row r="1973">
          <cell r="A1973">
            <v>101665906582</v>
          </cell>
          <cell r="B1973">
            <v>4634000</v>
          </cell>
          <cell r="D1973">
            <v>422995.9</v>
          </cell>
          <cell r="E1973">
            <v>393632.26</v>
          </cell>
          <cell r="F1973">
            <v>29363.640000000014</v>
          </cell>
          <cell r="G1973">
            <v>100101665</v>
          </cell>
          <cell r="H1973" t="str">
            <v>AKA Ausfuhrkredit-Gesellschaft mit beschränkter Haftung</v>
          </cell>
          <cell r="I1973">
            <v>346</v>
          </cell>
          <cell r="J1973" t="str">
            <v>Kenya</v>
          </cell>
          <cell r="K1973">
            <v>334608818</v>
          </cell>
          <cell r="L1973" t="str">
            <v>Mitchell Cotts Freight Kenya Ltd.</v>
          </cell>
          <cell r="M1973">
            <v>43040</v>
          </cell>
          <cell r="N1973" t="str">
            <v>FKG</v>
          </cell>
          <cell r="O1973" t="str">
            <v>Hochregallagersystem für LuftfrachtcontainerLieferung, Monta ge und Inbetriebnahme</v>
          </cell>
          <cell r="P1973">
            <v>50712</v>
          </cell>
          <cell r="Q1973" t="str">
            <v>Lager- und Logistikzentren</v>
          </cell>
          <cell r="R1973">
            <v>5</v>
          </cell>
          <cell r="S1973" t="str">
            <v>Transport / Infrastruktur</v>
          </cell>
          <cell r="T1973">
            <v>507</v>
          </cell>
          <cell r="U1973" t="str">
            <v>Verkehrswege und -anlagen</v>
          </cell>
        </row>
        <row r="1974">
          <cell r="A1974">
            <v>385492900149</v>
          </cell>
          <cell r="B1974">
            <v>1210000</v>
          </cell>
          <cell r="D1974">
            <v>420142.24</v>
          </cell>
          <cell r="E1974">
            <v>390830</v>
          </cell>
          <cell r="F1974">
            <v>29312.239999999991</v>
          </cell>
          <cell r="G1974">
            <v>100385492</v>
          </cell>
          <cell r="H1974" t="str">
            <v>Wirtgen Road Technologies GmbH</v>
          </cell>
          <cell r="I1974">
            <v>416</v>
          </cell>
          <cell r="J1974" t="str">
            <v>Guatemala</v>
          </cell>
          <cell r="K1974">
            <v>341603319</v>
          </cell>
          <cell r="L1974" t="str">
            <v>Concreto y Agregados S.A.</v>
          </cell>
          <cell r="M1974">
            <v>43686</v>
          </cell>
          <cell r="N1974" t="str">
            <v>G</v>
          </cell>
          <cell r="O1974" t="str">
            <v>1 Walze, 1 Fertiger, 1 Kegelbrecher und 1 Siebanlage</v>
          </cell>
          <cell r="P1974">
            <v>51101</v>
          </cell>
          <cell r="Q1974" t="str">
            <v>Bau- und Baustoffmaschinen</v>
          </cell>
          <cell r="R1974">
            <v>5</v>
          </cell>
          <cell r="S1974" t="str">
            <v>Transport / Infrastruktur</v>
          </cell>
          <cell r="T1974">
            <v>511</v>
          </cell>
          <cell r="U1974" t="str">
            <v>Maschinenbau Infrastruktur</v>
          </cell>
        </row>
        <row r="1975">
          <cell r="A1975">
            <v>17923</v>
          </cell>
          <cell r="B1975">
            <v>690000</v>
          </cell>
          <cell r="D1975">
            <v>440804.32999999996</v>
          </cell>
          <cell r="E1975">
            <v>390022.5</v>
          </cell>
          <cell r="F1975">
            <v>50781.829999999958</v>
          </cell>
          <cell r="G1975">
            <v>28281</v>
          </cell>
          <cell r="H1975" t="str">
            <v>Sentis Aussenhandels GmbH</v>
          </cell>
          <cell r="I1975">
            <v>276</v>
          </cell>
          <cell r="J1975" t="str">
            <v>Ghana</v>
          </cell>
          <cell r="K1975">
            <v>327602228</v>
          </cell>
          <cell r="L1975" t="str">
            <v>Jay Kay Industries &amp; Investments Ltd (RC CS258692013)</v>
          </cell>
          <cell r="M1975">
            <v>44278</v>
          </cell>
          <cell r="N1975" t="str">
            <v>G</v>
          </cell>
          <cell r="O1975" t="str">
            <v>Lieferung einer Druckmaschine (gebraucht)</v>
          </cell>
          <cell r="P1975">
            <v>60503</v>
          </cell>
          <cell r="Q1975" t="str">
            <v>Druckmaschinen</v>
          </cell>
          <cell r="R1975">
            <v>6</v>
          </cell>
          <cell r="S1975" t="str">
            <v>Papier-, Holz-, Leder- und Textilindustrie</v>
          </cell>
          <cell r="T1975">
            <v>605</v>
          </cell>
          <cell r="U1975" t="str">
            <v>Maschinenbau Papier-, Holz-, Leder- und Textilindustrie</v>
          </cell>
        </row>
        <row r="1976">
          <cell r="A1976">
            <v>352247900358</v>
          </cell>
          <cell r="B1976">
            <v>1594048</v>
          </cell>
          <cell r="D1976">
            <v>445582.9</v>
          </cell>
          <cell r="E1976">
            <v>388182.94000000006</v>
          </cell>
          <cell r="F1976">
            <v>57399.959999999963</v>
          </cell>
          <cell r="G1976">
            <v>100352247</v>
          </cell>
          <cell r="H1976" t="str">
            <v>KfW IPEX-Bank GmbH</v>
          </cell>
          <cell r="I1976">
            <v>508</v>
          </cell>
          <cell r="J1976" t="str">
            <v>Brazil</v>
          </cell>
          <cell r="K1976">
            <v>350813789</v>
          </cell>
          <cell r="L1976" t="str">
            <v>Berneck S.A. Paineis e Serrados</v>
          </cell>
          <cell r="M1976">
            <v>41871</v>
          </cell>
          <cell r="N1976" t="str">
            <v>FKG</v>
          </cell>
          <cell r="O1976" t="str">
            <v>3 Messerringzerspanner, 1 Schärf-/Einstellautomat und1 Messe rring-Waschkabine</v>
          </cell>
          <cell r="P1976">
            <v>60303</v>
          </cell>
          <cell r="Q1976" t="str">
            <v>Holzwaren (Bretter, Kork etc.)</v>
          </cell>
          <cell r="R1976">
            <v>6</v>
          </cell>
          <cell r="S1976" t="str">
            <v>Papier-, Holz-, Leder- und Textilindustrie</v>
          </cell>
          <cell r="T1976">
            <v>603</v>
          </cell>
          <cell r="U1976" t="str">
            <v>Holzverarbeitung</v>
          </cell>
        </row>
        <row r="1977">
          <cell r="A1977">
            <v>343888900319</v>
          </cell>
          <cell r="B1977">
            <v>1200000</v>
          </cell>
          <cell r="D1977">
            <v>411825</v>
          </cell>
          <cell r="E1977">
            <v>387600</v>
          </cell>
          <cell r="F1977">
            <v>24225</v>
          </cell>
          <cell r="G1977">
            <v>100343888</v>
          </cell>
          <cell r="H1977" t="str">
            <v>Wirtgen GmbH</v>
          </cell>
          <cell r="I1977">
            <v>456</v>
          </cell>
          <cell r="J1977" t="str">
            <v>Dominican Republic</v>
          </cell>
          <cell r="K1977">
            <v>345602487</v>
          </cell>
          <cell r="L1977" t="str">
            <v>J Fortuna Constructora, SRL</v>
          </cell>
          <cell r="M1977">
            <v>43698</v>
          </cell>
          <cell r="N1977" t="str">
            <v>G</v>
          </cell>
          <cell r="O1977" t="str">
            <v>1 Surface Miner zum Abbau von Mineralien</v>
          </cell>
          <cell r="P1977">
            <v>51101</v>
          </cell>
          <cell r="Q1977" t="str">
            <v>Bau- und Baustoffmaschinen</v>
          </cell>
          <cell r="R1977">
            <v>5</v>
          </cell>
          <cell r="S1977" t="str">
            <v>Transport / Infrastruktur</v>
          </cell>
          <cell r="T1977">
            <v>511</v>
          </cell>
          <cell r="U1977" t="str">
            <v>Maschinenbau Infrastruktur</v>
          </cell>
        </row>
        <row r="1978">
          <cell r="A1978">
            <v>149073900365</v>
          </cell>
          <cell r="B1978">
            <v>1599974</v>
          </cell>
          <cell r="D1978">
            <v>393407.6</v>
          </cell>
          <cell r="E1978">
            <v>387593.69999999995</v>
          </cell>
          <cell r="F1978">
            <v>5813.9000000000233</v>
          </cell>
          <cell r="G1978">
            <v>100149073</v>
          </cell>
          <cell r="H1978" t="str">
            <v>Windmöller &amp; Hölscher KG</v>
          </cell>
          <cell r="I1978">
            <v>508</v>
          </cell>
          <cell r="J1978" t="str">
            <v>Brazil</v>
          </cell>
          <cell r="K1978">
            <v>350815033</v>
          </cell>
          <cell r="L1978" t="str">
            <v>Parnaplast Industria de Plasticos Ltda.</v>
          </cell>
          <cell r="M1978">
            <v>43532</v>
          </cell>
          <cell r="N1978" t="str">
            <v>G</v>
          </cell>
          <cell r="O1978" t="str">
            <v>Flexodruckmaschine inkl.Leistungen</v>
          </cell>
          <cell r="P1978">
            <v>80605</v>
          </cell>
          <cell r="Q1978" t="str">
            <v>Verpackungsmaschinen</v>
          </cell>
          <cell r="R1978">
            <v>8</v>
          </cell>
          <cell r="S1978" t="str">
            <v>Verarbeitende Industrie</v>
          </cell>
          <cell r="T1978">
            <v>806</v>
          </cell>
          <cell r="U1978" t="str">
            <v>Maschinenbau für die verarbeitende Industrie</v>
          </cell>
          <cell r="Y1978">
            <v>43646</v>
          </cell>
        </row>
        <row r="1979">
          <cell r="A1979">
            <v>313468900140</v>
          </cell>
          <cell r="B1979">
            <v>10999925</v>
          </cell>
          <cell r="D1979">
            <v>405075.16</v>
          </cell>
          <cell r="E1979">
            <v>387250.5</v>
          </cell>
          <cell r="F1979">
            <v>17824.659999999974</v>
          </cell>
          <cell r="G1979">
            <v>100313468</v>
          </cell>
          <cell r="H1979" t="str">
            <v>Export Credits Guarantee Department (ECGD)</v>
          </cell>
          <cell r="I1979">
            <v>512</v>
          </cell>
          <cell r="J1979" t="str">
            <v>Chile</v>
          </cell>
          <cell r="K1979">
            <v>351206764</v>
          </cell>
          <cell r="L1979" t="str">
            <v>LATAM Airlines Group S.A.</v>
          </cell>
          <cell r="M1979">
            <v>40742</v>
          </cell>
          <cell r="N1979" t="str">
            <v>ABG Darlehen</v>
          </cell>
          <cell r="O1979" t="str">
            <v>1 Airbus A320-200 Fz. mit IAE-Triebwerken (MSN 4697)</v>
          </cell>
          <cell r="P1979">
            <v>50621</v>
          </cell>
          <cell r="Q1979" t="str">
            <v>Airbusse</v>
          </cell>
          <cell r="R1979">
            <v>5</v>
          </cell>
          <cell r="S1979" t="str">
            <v>Transport / Infrastruktur</v>
          </cell>
          <cell r="T1979">
            <v>506</v>
          </cell>
          <cell r="U1979" t="str">
            <v>Flugzeuge</v>
          </cell>
        </row>
        <row r="1980">
          <cell r="A1980">
            <v>190697900736</v>
          </cell>
          <cell r="B1980">
            <v>2042000</v>
          </cell>
          <cell r="D1980">
            <v>409173.72</v>
          </cell>
          <cell r="E1980">
            <v>386012.94</v>
          </cell>
          <cell r="F1980">
            <v>23160.77999999997</v>
          </cell>
          <cell r="G1980">
            <v>100190697</v>
          </cell>
          <cell r="H1980" t="str">
            <v>Landesbank Hessen-Thüringen Girozentrale</v>
          </cell>
          <cell r="I1980">
            <v>52</v>
          </cell>
          <cell r="J1980" t="str">
            <v>Turkey</v>
          </cell>
          <cell r="K1980">
            <v>305210293</v>
          </cell>
          <cell r="L1980" t="str">
            <v>Vakif Finansal Kiralama A.S.</v>
          </cell>
          <cell r="M1980">
            <v>43832</v>
          </cell>
          <cell r="N1980" t="str">
            <v>FKG isol.</v>
          </cell>
          <cell r="O1980" t="str">
            <v>Gondeln, Antriebsstran, Nabe, Konverter und SCADA-System für 2 Windkraftanlagen (Erweiterung des Windparks Dilek)Lieferun g, Montage und Inbetriebnahme*Exporteur: Nordex Energy GmbH</v>
          </cell>
          <cell r="P1980">
            <v>40103</v>
          </cell>
          <cell r="Q1980" t="str">
            <v>Windkraft</v>
          </cell>
          <cell r="R1980">
            <v>4</v>
          </cell>
          <cell r="S1980" t="str">
            <v>Energie</v>
          </cell>
          <cell r="T1980">
            <v>401</v>
          </cell>
          <cell r="U1980" t="str">
            <v>Erneuerbare Energien</v>
          </cell>
          <cell r="Y1980">
            <v>43434</v>
          </cell>
        </row>
        <row r="1981">
          <cell r="A1981">
            <v>388438900006</v>
          </cell>
          <cell r="B1981">
            <v>1354000</v>
          </cell>
          <cell r="D1981">
            <v>414590.66000000003</v>
          </cell>
          <cell r="E1981">
            <v>385890</v>
          </cell>
          <cell r="F1981">
            <v>28700.660000000033</v>
          </cell>
          <cell r="G1981">
            <v>100388438</v>
          </cell>
          <cell r="H1981" t="str">
            <v>BW Papersystems Stuttgart GmbH</v>
          </cell>
          <cell r="I1981">
            <v>302</v>
          </cell>
          <cell r="J1981" t="str">
            <v>Cameroon</v>
          </cell>
          <cell r="K1981">
            <v>330201977</v>
          </cell>
          <cell r="L1981" t="str">
            <v>Le Menn Paper Converting Company Limited</v>
          </cell>
          <cell r="M1981">
            <v>42643</v>
          </cell>
          <cell r="N1981" t="str">
            <v>G</v>
          </cell>
          <cell r="O1981" t="str">
            <v>1 vollautomatische Maschine für Schulhefte</v>
          </cell>
          <cell r="P1981">
            <v>60502</v>
          </cell>
          <cell r="Q1981" t="str">
            <v>Papiermaschinen</v>
          </cell>
          <cell r="R1981">
            <v>6</v>
          </cell>
          <cell r="S1981" t="str">
            <v>Papier-, Holz-, Leder- und Textilindustrie</v>
          </cell>
          <cell r="T1981">
            <v>605</v>
          </cell>
          <cell r="U1981" t="str">
            <v>Maschinenbau Papier-, Holz-, Leder- und Textilindustrie</v>
          </cell>
          <cell r="Y1981">
            <v>42978</v>
          </cell>
        </row>
        <row r="1982">
          <cell r="A1982">
            <v>100833900132</v>
          </cell>
          <cell r="B1982">
            <v>1582500</v>
          </cell>
          <cell r="D1982">
            <v>395019.70999999996</v>
          </cell>
          <cell r="E1982">
            <v>383360.61</v>
          </cell>
          <cell r="F1982">
            <v>11659.099999999977</v>
          </cell>
          <cell r="G1982">
            <v>100100833</v>
          </cell>
          <cell r="H1982" t="str">
            <v>HOSOKAWA ALPINE Aktiengesellschaft</v>
          </cell>
          <cell r="I1982">
            <v>81</v>
          </cell>
          <cell r="J1982" t="str">
            <v>Russia</v>
          </cell>
          <cell r="K1982">
            <v>308105510</v>
          </cell>
          <cell r="L1982" t="str">
            <v>AO TIKO-Plastik</v>
          </cell>
          <cell r="M1982">
            <v>43270</v>
          </cell>
          <cell r="N1982" t="str">
            <v>G</v>
          </cell>
          <cell r="O1982" t="str">
            <v>Maschine zur Herstellung von BlasfolienLieferung und Montage</v>
          </cell>
          <cell r="P1982">
            <v>80603</v>
          </cell>
          <cell r="Q1982" t="str">
            <v>Maschinen für Kunststoffindustrie</v>
          </cell>
          <cell r="R1982">
            <v>8</v>
          </cell>
          <cell r="S1982" t="str">
            <v>Verarbeitende Industrie</v>
          </cell>
          <cell r="T1982">
            <v>806</v>
          </cell>
          <cell r="U1982" t="str">
            <v>Maschinenbau für die verarbeitende Industrie</v>
          </cell>
          <cell r="Y1982">
            <v>43646</v>
          </cell>
        </row>
        <row r="1983">
          <cell r="A1983">
            <v>24952</v>
          </cell>
          <cell r="B1983">
            <v>640152</v>
          </cell>
          <cell r="D1983">
            <v>414282.99</v>
          </cell>
          <cell r="E1983">
            <v>380074.88</v>
          </cell>
          <cell r="F1983">
            <v>34208.109999999986</v>
          </cell>
          <cell r="G1983">
            <v>100129868</v>
          </cell>
          <cell r="H1983" t="str">
            <v>Mayer &amp; Cie GmbH &amp; Co. KG</v>
          </cell>
          <cell r="I1983">
            <v>508</v>
          </cell>
          <cell r="J1983" t="str">
            <v>Brazil</v>
          </cell>
          <cell r="K1983">
            <v>35182</v>
          </cell>
          <cell r="L1983" t="str">
            <v>Industria e Comercio de Malhas MH Ltd.</v>
          </cell>
          <cell r="M1983">
            <v>44459</v>
          </cell>
          <cell r="N1983" t="str">
            <v>G/CCE</v>
          </cell>
          <cell r="O1983" t="str">
            <v>Lieferung von 10 Rundstrickmaschinen inkl. Leistungen</v>
          </cell>
          <cell r="P1983">
            <v>60505</v>
          </cell>
          <cell r="Q1983" t="str">
            <v>Textilmaschinen</v>
          </cell>
          <cell r="R1983">
            <v>6</v>
          </cell>
          <cell r="S1983" t="str">
            <v>Papier-, Holz-, Leder- und Textilindustrie</v>
          </cell>
          <cell r="T1983">
            <v>605</v>
          </cell>
          <cell r="U1983" t="str">
            <v>Maschinenbau Papier-, Holz-, Leder- und Textilindustrie</v>
          </cell>
        </row>
        <row r="1984">
          <cell r="A1984">
            <v>31691</v>
          </cell>
          <cell r="B1984">
            <v>500000</v>
          </cell>
          <cell r="D1984">
            <v>419900.02</v>
          </cell>
          <cell r="E1984">
            <v>380000.02</v>
          </cell>
          <cell r="F1984">
            <v>39900</v>
          </cell>
          <cell r="G1984">
            <v>100144797</v>
          </cell>
          <cell r="H1984" t="str">
            <v>Thies GmbH &amp; Co. KG</v>
          </cell>
          <cell r="I1984">
            <v>412</v>
          </cell>
          <cell r="J1984" t="str">
            <v>Mexico</v>
          </cell>
          <cell r="K1984">
            <v>341213592</v>
          </cell>
          <cell r="L1984" t="str">
            <v>Vertical Knits SA de CV</v>
          </cell>
          <cell r="M1984">
            <v>44792</v>
          </cell>
          <cell r="N1984" t="str">
            <v>G</v>
          </cell>
          <cell r="O1984" t="str">
            <v>Lieferung und Montage einer Textilfärbemaschine</v>
          </cell>
          <cell r="P1984">
            <v>60505</v>
          </cell>
          <cell r="Q1984" t="str">
            <v>Textilmaschinen</v>
          </cell>
          <cell r="R1984">
            <v>6</v>
          </cell>
          <cell r="S1984" t="str">
            <v>Papier-, Holz-, Leder- und Textilindustrie</v>
          </cell>
          <cell r="T1984">
            <v>605</v>
          </cell>
          <cell r="U1984" t="str">
            <v>Maschinenbau Papier-, Holz-, Leder- und Textilindustrie</v>
          </cell>
          <cell r="V1984" t="str">
            <v>V03.01.05.</v>
          </cell>
          <cell r="W1984" t="str">
            <v>Leder- und Textilindustrie</v>
          </cell>
        </row>
        <row r="1985">
          <cell r="A1985">
            <v>283746900026</v>
          </cell>
          <cell r="B1985">
            <v>1250000</v>
          </cell>
          <cell r="D1985">
            <v>399000</v>
          </cell>
          <cell r="E1985">
            <v>380000</v>
          </cell>
          <cell r="F1985">
            <v>19000</v>
          </cell>
          <cell r="G1985">
            <v>33205</v>
          </cell>
          <cell r="H1985" t="str">
            <v>Benninghoven Zweigniederlassung der Wirtgen Mineral Technologies GmbH</v>
          </cell>
          <cell r="I1985">
            <v>632</v>
          </cell>
          <cell r="J1985" t="str">
            <v>Saudi Arabia</v>
          </cell>
          <cell r="K1985">
            <v>363210029</v>
          </cell>
          <cell r="L1985" t="str">
            <v>Ahmed Ali Madkhali Est. for General Contracting (CR. Nr. 5907008656)</v>
          </cell>
          <cell r="M1985">
            <v>43584</v>
          </cell>
          <cell r="N1985" t="str">
            <v>G/CCE</v>
          </cell>
          <cell r="O1985" t="str">
            <v>1 Asphaltmischanlage</v>
          </cell>
          <cell r="P1985">
            <v>51101</v>
          </cell>
          <cell r="Q1985" t="str">
            <v>Bau- und Baustoffmaschinen</v>
          </cell>
          <cell r="R1985">
            <v>5</v>
          </cell>
          <cell r="S1985" t="str">
            <v>Transport / Infrastruktur</v>
          </cell>
          <cell r="T1985">
            <v>511</v>
          </cell>
          <cell r="U1985" t="str">
            <v>Maschinenbau Infrastruktur</v>
          </cell>
        </row>
        <row r="1986">
          <cell r="A1986">
            <v>30716</v>
          </cell>
          <cell r="B1986">
            <v>521500</v>
          </cell>
          <cell r="D1986">
            <v>407425.70999999996</v>
          </cell>
          <cell r="E1986">
            <v>379000.08</v>
          </cell>
          <cell r="F1986">
            <v>28425.629999999946</v>
          </cell>
          <cell r="G1986">
            <v>100114129</v>
          </cell>
          <cell r="H1986" t="str">
            <v>Garant Maschinenhandel GmbH</v>
          </cell>
          <cell r="I1986">
            <v>412</v>
          </cell>
          <cell r="J1986" t="str">
            <v>Mexico</v>
          </cell>
          <cell r="K1986">
            <v>341214196</v>
          </cell>
          <cell r="L1986" t="str">
            <v>Kliches Monterrey SA de CV</v>
          </cell>
          <cell r="M1986">
            <v>44732</v>
          </cell>
          <cell r="N1986" t="str">
            <v>G/CCE</v>
          </cell>
          <cell r="O1986" t="str">
            <v>Lieferung und Montage einer Maschinenlinie für die Produktio n von Blockbodenbeuteln</v>
          </cell>
          <cell r="P1986">
            <v>80605</v>
          </cell>
          <cell r="Q1986" t="str">
            <v>Verpackungsmaschinen</v>
          </cell>
          <cell r="R1986">
            <v>8</v>
          </cell>
          <cell r="S1986" t="str">
            <v>Verarbeitende Industrie</v>
          </cell>
          <cell r="T1986">
            <v>806</v>
          </cell>
          <cell r="U1986" t="str">
            <v>Maschinenbau für die verarbeitende Industrie</v>
          </cell>
          <cell r="V1986" t="str">
            <v>V99.01.01.</v>
          </cell>
          <cell r="W1986" t="str">
            <v>Keine der genannten bzw.nicht zutreffend</v>
          </cell>
          <cell r="Y1986">
            <v>44742</v>
          </cell>
        </row>
        <row r="1987">
          <cell r="A1987">
            <v>12618</v>
          </cell>
          <cell r="B1987">
            <v>1519000</v>
          </cell>
          <cell r="D1987">
            <v>391122.05999999994</v>
          </cell>
          <cell r="E1987">
            <v>377914.32999999996</v>
          </cell>
          <cell r="F1987">
            <v>13207.729999999981</v>
          </cell>
          <cell r="G1987">
            <v>100234595</v>
          </cell>
          <cell r="H1987" t="str">
            <v>Herrhammer GmbH Spezialmaschinen</v>
          </cell>
          <cell r="I1987">
            <v>456</v>
          </cell>
          <cell r="J1987" t="str">
            <v>Dominican Republic</v>
          </cell>
          <cell r="K1987">
            <v>345602173</v>
          </cell>
          <cell r="L1987" t="str">
            <v>Velas Hispaniola S.A.</v>
          </cell>
          <cell r="M1987">
            <v>44088</v>
          </cell>
          <cell r="N1987" t="str">
            <v>G</v>
          </cell>
          <cell r="O1987" t="str">
            <v>2 Kerzenproduktionsanlagen</v>
          </cell>
          <cell r="P1987">
            <v>80607</v>
          </cell>
          <cell r="Q1987" t="str">
            <v>Maschinen für versch. Waren</v>
          </cell>
          <cell r="R1987">
            <v>8</v>
          </cell>
          <cell r="S1987" t="str">
            <v>Verarbeitende Industrie</v>
          </cell>
          <cell r="T1987">
            <v>806</v>
          </cell>
          <cell r="U1987" t="str">
            <v>Maschinenbau für die verarbeitende Industrie</v>
          </cell>
        </row>
        <row r="1988">
          <cell r="A1988">
            <v>182709901107</v>
          </cell>
          <cell r="B1988">
            <v>768351</v>
          </cell>
          <cell r="D1988">
            <v>476107.88999999996</v>
          </cell>
          <cell r="E1988">
            <v>377863.3</v>
          </cell>
          <cell r="F1988">
            <v>98244.589999999967</v>
          </cell>
          <cell r="G1988">
            <v>100182709</v>
          </cell>
          <cell r="H1988" t="str">
            <v>Landesbank Baden-Württemberg</v>
          </cell>
          <cell r="I1988">
            <v>508</v>
          </cell>
          <cell r="J1988" t="str">
            <v>Brazil</v>
          </cell>
          <cell r="K1988">
            <v>350825418</v>
          </cell>
          <cell r="L1988" t="str">
            <v>Cervejaria Petropolis do Centro Oeste (CPCO)</v>
          </cell>
          <cell r="M1988">
            <v>43514</v>
          </cell>
          <cell r="N1988" t="str">
            <v>FKG</v>
          </cell>
          <cell r="O1988" t="str">
            <v>Lieferung einer Einweg PET-Abfüllanlage für Soft Drinks</v>
          </cell>
          <cell r="P1988">
            <v>70205</v>
          </cell>
          <cell r="Q1988" t="str">
            <v>Anlagen: Herstellung von Getränken</v>
          </cell>
          <cell r="R1988">
            <v>7</v>
          </cell>
          <cell r="S1988" t="str">
            <v>Agrarsektor und Nahrungsmittelindustrie</v>
          </cell>
          <cell r="T1988">
            <v>702</v>
          </cell>
          <cell r="U1988" t="str">
            <v>Anlagen zur Nahrungsmittelverarbeitung</v>
          </cell>
        </row>
        <row r="1989">
          <cell r="A1989">
            <v>101665906626</v>
          </cell>
          <cell r="B1989">
            <v>2320500</v>
          </cell>
          <cell r="D1989">
            <v>386893.29</v>
          </cell>
          <cell r="E1989">
            <v>376327.51</v>
          </cell>
          <cell r="F1989">
            <v>10565.77999999997</v>
          </cell>
          <cell r="G1989">
            <v>100101665</v>
          </cell>
          <cell r="H1989" t="str">
            <v>AKA Ausfuhrkredit-Gesellschaft mit beschränkter Haftung</v>
          </cell>
          <cell r="I1989">
            <v>412</v>
          </cell>
          <cell r="J1989" t="str">
            <v>Mexico</v>
          </cell>
          <cell r="K1989">
            <v>341208617</v>
          </cell>
          <cell r="L1989" t="str">
            <v>Editorial Matro SA de CV</v>
          </cell>
          <cell r="M1989">
            <v>43378</v>
          </cell>
          <cell r="N1989" t="str">
            <v>FKG</v>
          </cell>
          <cell r="O1989" t="str">
            <v>Lieferung und Montage einer Druckmaschine</v>
          </cell>
          <cell r="P1989">
            <v>60503</v>
          </cell>
          <cell r="Q1989" t="str">
            <v>Druckmaschinen</v>
          </cell>
          <cell r="R1989">
            <v>6</v>
          </cell>
          <cell r="S1989" t="str">
            <v>Papier-, Holz-, Leder- und Textilindustrie</v>
          </cell>
          <cell r="T1989">
            <v>605</v>
          </cell>
          <cell r="U1989" t="str">
            <v>Maschinenbau Papier-, Holz-, Leder- und Textilindustrie</v>
          </cell>
        </row>
        <row r="1990">
          <cell r="A1990">
            <v>26386</v>
          </cell>
          <cell r="B1990">
            <v>530606</v>
          </cell>
          <cell r="D1990">
            <v>404898.27</v>
          </cell>
          <cell r="E1990">
            <v>374905.81</v>
          </cell>
          <cell r="F1990">
            <v>29992.460000000021</v>
          </cell>
          <cell r="G1990">
            <v>100313031</v>
          </cell>
          <cell r="H1990" t="str">
            <v>KraussMaffei Technologies GmbH</v>
          </cell>
          <cell r="I1990">
            <v>412</v>
          </cell>
          <cell r="J1990" t="str">
            <v>Mexico</v>
          </cell>
          <cell r="K1990">
            <v>341205516</v>
          </cell>
          <cell r="L1990" t="str">
            <v>INDUSTRIAL CORONA DE MEXICO SA DE CV</v>
          </cell>
          <cell r="M1990">
            <v>44686</v>
          </cell>
          <cell r="N1990" t="str">
            <v>G/CCE</v>
          </cell>
          <cell r="O1990" t="str">
            <v>Lieferung von 5 Spritzgießmaschinen</v>
          </cell>
          <cell r="P1990">
            <v>80603</v>
          </cell>
          <cell r="Q1990" t="str">
            <v>Maschinen für Kunststoffindustrie</v>
          </cell>
          <cell r="R1990">
            <v>8</v>
          </cell>
          <cell r="S1990" t="str">
            <v>Verarbeitende Industrie</v>
          </cell>
          <cell r="T1990">
            <v>806</v>
          </cell>
          <cell r="U1990" t="str">
            <v>Maschinenbau für die verarbeitende Industrie</v>
          </cell>
        </row>
        <row r="1991">
          <cell r="A1991">
            <v>23924</v>
          </cell>
          <cell r="B1991">
            <v>514362</v>
          </cell>
          <cell r="D1991">
            <v>411193.94</v>
          </cell>
          <cell r="E1991">
            <v>373812.57</v>
          </cell>
          <cell r="F1991">
            <v>37381.369999999995</v>
          </cell>
          <cell r="G1991">
            <v>100313031</v>
          </cell>
          <cell r="H1991" t="str">
            <v>KraussMaffei Technologies GmbH</v>
          </cell>
          <cell r="I1991">
            <v>480</v>
          </cell>
          <cell r="J1991" t="str">
            <v>Colombia</v>
          </cell>
          <cell r="K1991">
            <v>15778</v>
          </cell>
          <cell r="L1991" t="str">
            <v>Plasticos MQ SAS</v>
          </cell>
          <cell r="M1991">
            <v>44610</v>
          </cell>
          <cell r="N1991" t="str">
            <v>G/CCE</v>
          </cell>
          <cell r="O1991" t="str">
            <v>Lieferung einer Spritzgießmaschine</v>
          </cell>
          <cell r="P1991">
            <v>80603</v>
          </cell>
          <cell r="Q1991" t="str">
            <v>Maschinen für Kunststoffindustrie</v>
          </cell>
          <cell r="R1991">
            <v>8</v>
          </cell>
          <cell r="S1991" t="str">
            <v>Verarbeitende Industrie</v>
          </cell>
          <cell r="T1991">
            <v>806</v>
          </cell>
          <cell r="U1991" t="str">
            <v>Maschinenbau für die verarbeitende Industrie</v>
          </cell>
        </row>
        <row r="1992">
          <cell r="A1992">
            <v>122872900106</v>
          </cell>
          <cell r="B1992">
            <v>1173125</v>
          </cell>
          <cell r="D1992">
            <v>391532.54000000004</v>
          </cell>
          <cell r="E1992">
            <v>372706.64</v>
          </cell>
          <cell r="F1992">
            <v>18825.900000000023</v>
          </cell>
          <cell r="G1992">
            <v>100344373</v>
          </cell>
          <cell r="H1992" t="str">
            <v>Reifenhäuser Blown Film GmbH &amp; Co. KG</v>
          </cell>
          <cell r="I1992">
            <v>81</v>
          </cell>
          <cell r="J1992" t="str">
            <v>Russia</v>
          </cell>
          <cell r="K1992">
            <v>308112952</v>
          </cell>
          <cell r="L1992" t="str">
            <v>OOO Kamskiy Zavod Polimernykh Materialov, OOO "KZPM", (INN 1651037080)</v>
          </cell>
          <cell r="M1992">
            <v>43609</v>
          </cell>
          <cell r="N1992" t="str">
            <v>G</v>
          </cell>
          <cell r="O1992" t="str">
            <v>5-Schicht-Extrusionsanlage zur Herstellung von FFS-Folie für die Herstellung von Schwergutsäcken, Lieferung und Aufbau</v>
          </cell>
          <cell r="P1992">
            <v>80603</v>
          </cell>
          <cell r="Q1992" t="str">
            <v>Maschinen für Kunststoffindustrie</v>
          </cell>
          <cell r="R1992">
            <v>8</v>
          </cell>
          <cell r="S1992" t="str">
            <v>Verarbeitende Industrie</v>
          </cell>
          <cell r="T1992">
            <v>806</v>
          </cell>
          <cell r="U1992" t="str">
            <v>Maschinenbau für die verarbeitende Industrie</v>
          </cell>
          <cell r="Y1992">
            <v>43861</v>
          </cell>
        </row>
        <row r="1993">
          <cell r="A1993">
            <v>122872900107</v>
          </cell>
          <cell r="B1993">
            <v>1173125</v>
          </cell>
          <cell r="D1993">
            <v>391532.54000000004</v>
          </cell>
          <cell r="E1993">
            <v>372706.64</v>
          </cell>
          <cell r="F1993">
            <v>18825.900000000023</v>
          </cell>
          <cell r="G1993">
            <v>100344373</v>
          </cell>
          <cell r="H1993" t="str">
            <v>Reifenhäuser Blown Film GmbH &amp; Co. KG</v>
          </cell>
          <cell r="I1993">
            <v>81</v>
          </cell>
          <cell r="J1993" t="str">
            <v>Russia</v>
          </cell>
          <cell r="K1993">
            <v>308112952</v>
          </cell>
          <cell r="L1993" t="str">
            <v>OOO Kamskiy Zavod Polimernykh Materialov, OOO "KZPM", (INN 1651037080)</v>
          </cell>
          <cell r="M1993">
            <v>43609</v>
          </cell>
          <cell r="N1993" t="str">
            <v>G</v>
          </cell>
          <cell r="O1993" t="str">
            <v>5-Schicht-Extrusionsanlage zur Herstellung von FFS Folie für die Herstellung von Schwergutsackfolie, Lieferung und Aufbau</v>
          </cell>
          <cell r="P1993">
            <v>80603</v>
          </cell>
          <cell r="Q1993" t="str">
            <v>Maschinen für Kunststoffindustrie</v>
          </cell>
          <cell r="R1993">
            <v>8</v>
          </cell>
          <cell r="S1993" t="str">
            <v>Verarbeitende Industrie</v>
          </cell>
          <cell r="T1993">
            <v>806</v>
          </cell>
          <cell r="U1993" t="str">
            <v>Maschinenbau für die verarbeitende Industrie</v>
          </cell>
          <cell r="Y1993">
            <v>43861</v>
          </cell>
        </row>
        <row r="1994">
          <cell r="A1994">
            <v>313468900143</v>
          </cell>
          <cell r="B1994">
            <v>9473514</v>
          </cell>
          <cell r="D1994">
            <v>383084.45</v>
          </cell>
          <cell r="E1994">
            <v>372661.26</v>
          </cell>
          <cell r="F1994">
            <v>10423.190000000002</v>
          </cell>
          <cell r="G1994">
            <v>100313468</v>
          </cell>
          <cell r="H1994" t="str">
            <v>Export Credits Guarantee Department (ECGD)</v>
          </cell>
          <cell r="I1994">
            <v>26</v>
          </cell>
          <cell r="J1994" t="str">
            <v>Ireland</v>
          </cell>
          <cell r="K1994">
            <v>302603621</v>
          </cell>
          <cell r="L1994" t="str">
            <v>Aer Lingus Group PLC</v>
          </cell>
          <cell r="M1994">
            <v>40742</v>
          </cell>
          <cell r="N1994" t="str">
            <v>ABG Darlehen</v>
          </cell>
          <cell r="O1994" t="str">
            <v>1 Airbus A320-200 Fz. mit CFMI-Triebwerken (MSN 4678)</v>
          </cell>
          <cell r="P1994">
            <v>50621</v>
          </cell>
          <cell r="Q1994" t="str">
            <v>Airbusse</v>
          </cell>
          <cell r="R1994">
            <v>5</v>
          </cell>
          <cell r="S1994" t="str">
            <v>Transport / Infrastruktur</v>
          </cell>
          <cell r="T1994">
            <v>506</v>
          </cell>
          <cell r="U1994" t="str">
            <v>Flugzeuge</v>
          </cell>
        </row>
        <row r="1995">
          <cell r="A1995">
            <v>182709900990</v>
          </cell>
          <cell r="B1995">
            <v>6374000</v>
          </cell>
          <cell r="D1995">
            <v>380970.85</v>
          </cell>
          <cell r="E1995">
            <v>369005.37</v>
          </cell>
          <cell r="F1995">
            <v>11965.479999999981</v>
          </cell>
          <cell r="G1995">
            <v>100182709</v>
          </cell>
          <cell r="H1995" t="str">
            <v>Landesbank Baden-Württemberg</v>
          </cell>
          <cell r="I1995">
            <v>650</v>
          </cell>
          <cell r="J1995" t="str">
            <v>Dubai</v>
          </cell>
          <cell r="K1995">
            <v>365004330</v>
          </cell>
          <cell r="L1995" t="str">
            <v>Al Mutawa Equipment Rental LLC</v>
          </cell>
          <cell r="M1995">
            <v>42587</v>
          </cell>
          <cell r="N1995" t="str">
            <v>FKG isol.</v>
          </cell>
          <cell r="O1995" t="str">
            <v>2 All Terrain Krane und 1 Gittermast-Raupenkrans*Exporteur: Terex Cranes Germany GmbH, Zweibrücken undTerex Global GmbH,  Schaffhausen, Schweiz</v>
          </cell>
          <cell r="P1995">
            <v>50643</v>
          </cell>
          <cell r="Q1995" t="str">
            <v>Krane/Hebezeuge/Fördermittel</v>
          </cell>
          <cell r="R1995">
            <v>5</v>
          </cell>
          <cell r="S1995" t="str">
            <v>Transport / Infrastruktur</v>
          </cell>
          <cell r="T1995">
            <v>506</v>
          </cell>
          <cell r="U1995" t="str">
            <v>Transportmittel (ohne Flugzeug und Schiff)</v>
          </cell>
        </row>
        <row r="1996">
          <cell r="A1996">
            <v>6366</v>
          </cell>
          <cell r="B1996">
            <v>912043</v>
          </cell>
          <cell r="D1996">
            <v>391252.64</v>
          </cell>
          <cell r="E1996">
            <v>368237.56</v>
          </cell>
          <cell r="F1996">
            <v>23015.080000000016</v>
          </cell>
          <cell r="G1996">
            <v>100385492</v>
          </cell>
          <cell r="H1996" t="str">
            <v>Wirtgen Road Technologies GmbH</v>
          </cell>
          <cell r="I1996">
            <v>412</v>
          </cell>
          <cell r="J1996" t="str">
            <v>Mexico</v>
          </cell>
          <cell r="K1996">
            <v>341214827</v>
          </cell>
          <cell r="L1996" t="str">
            <v>ARO Asfaltos y Riegos de Occidente SA de CV</v>
          </cell>
          <cell r="M1996">
            <v>43956</v>
          </cell>
          <cell r="N1996" t="str">
            <v>G/CCE</v>
          </cell>
          <cell r="O1996" t="str">
            <v>Lieferung einer Fräse und eines Fertigers</v>
          </cell>
          <cell r="P1996">
            <v>51101</v>
          </cell>
          <cell r="Q1996" t="str">
            <v>Bau- und Baustoffmaschinen</v>
          </cell>
          <cell r="R1996">
            <v>5</v>
          </cell>
          <cell r="S1996" t="str">
            <v>Transport / Infrastruktur</v>
          </cell>
          <cell r="T1996">
            <v>511</v>
          </cell>
          <cell r="U1996" t="str">
            <v>Maschinenbau Infrastruktur</v>
          </cell>
        </row>
        <row r="1997">
          <cell r="A1997">
            <v>190697900726</v>
          </cell>
          <cell r="B1997">
            <v>2259820</v>
          </cell>
          <cell r="D1997">
            <v>389378.69</v>
          </cell>
          <cell r="E1997">
            <v>367338.38</v>
          </cell>
          <cell r="F1997">
            <v>22040.309999999998</v>
          </cell>
          <cell r="G1997">
            <v>100190697</v>
          </cell>
          <cell r="H1997" t="str">
            <v>Landesbank Hessen-Thüringen Girozentrale</v>
          </cell>
          <cell r="I1997">
            <v>52</v>
          </cell>
          <cell r="J1997" t="str">
            <v>Turkey</v>
          </cell>
          <cell r="K1997">
            <v>305212781</v>
          </cell>
          <cell r="L1997" t="str">
            <v>Ensar Tekstil Sanayi ve Ticaret AS</v>
          </cell>
          <cell r="M1997">
            <v>43602</v>
          </cell>
          <cell r="N1997" t="str">
            <v>FKG isol.</v>
          </cell>
          <cell r="O1997" t="str">
            <v>Zwei Rotor-Spinnmaschinen, Lieferung und Montage*Exporteur: Sauer Spinning Solutions GmbH &amp; Co. KG.</v>
          </cell>
          <cell r="P1997">
            <v>60505</v>
          </cell>
          <cell r="Q1997" t="str">
            <v>Textilmaschinen</v>
          </cell>
          <cell r="R1997">
            <v>6</v>
          </cell>
          <cell r="S1997" t="str">
            <v>Papier-, Holz-, Leder- und Textilindustrie</v>
          </cell>
          <cell r="T1997">
            <v>605</v>
          </cell>
          <cell r="U1997" t="str">
            <v>Maschinenbau Papier-, Holz-, Leder- und Textilindustrie</v>
          </cell>
          <cell r="Y1997">
            <v>43439</v>
          </cell>
        </row>
        <row r="1998">
          <cell r="A1998">
            <v>343888900322</v>
          </cell>
          <cell r="B1998">
            <v>909254</v>
          </cell>
          <cell r="D1998">
            <v>407972.26</v>
          </cell>
          <cell r="E1998">
            <v>366919.95</v>
          </cell>
          <cell r="F1998">
            <v>41052.31</v>
          </cell>
          <cell r="G1998">
            <v>100343888</v>
          </cell>
          <cell r="H1998" t="str">
            <v>Wirtgen GmbH</v>
          </cell>
          <cell r="I1998">
            <v>436</v>
          </cell>
          <cell r="J1998" t="str">
            <v>Costa Rica</v>
          </cell>
          <cell r="K1998">
            <v>343607362</v>
          </cell>
          <cell r="L1998" t="str">
            <v>Constructora Herrera, S.A. (3-101-125558)</v>
          </cell>
          <cell r="M1998">
            <v>43690</v>
          </cell>
          <cell r="N1998" t="str">
            <v>G/CCE</v>
          </cell>
          <cell r="O1998" t="str">
            <v>1 x Fräse und 1 x Recycler</v>
          </cell>
          <cell r="P1998">
            <v>51102</v>
          </cell>
          <cell r="Q1998" t="str">
            <v>Maschinen zum Baustoffmaschinen-Bau</v>
          </cell>
          <cell r="R1998">
            <v>5</v>
          </cell>
          <cell r="S1998" t="str">
            <v>Transport / Infrastruktur</v>
          </cell>
          <cell r="T1998">
            <v>511</v>
          </cell>
          <cell r="U1998" t="str">
            <v>Maschinenbau Infrastruktur</v>
          </cell>
        </row>
        <row r="1999">
          <cell r="A1999">
            <v>15798</v>
          </cell>
          <cell r="B1999">
            <v>570700</v>
          </cell>
          <cell r="D1999">
            <v>365940</v>
          </cell>
          <cell r="E1999">
            <v>365940</v>
          </cell>
          <cell r="F1999">
            <v>0</v>
          </cell>
          <cell r="G1999">
            <v>100129868</v>
          </cell>
          <cell r="H1999" t="str">
            <v>Mayer &amp; Cie GmbH &amp; Co. KG</v>
          </cell>
          <cell r="I1999">
            <v>220</v>
          </cell>
          <cell r="J1999" t="str">
            <v>Egypt</v>
          </cell>
          <cell r="K1999">
            <v>26201</v>
          </cell>
          <cell r="L1999" t="str">
            <v>Al Rasael International for Textile Limited Liability Co.</v>
          </cell>
          <cell r="M1999">
            <v>44319</v>
          </cell>
          <cell r="N1999" t="str">
            <v>G</v>
          </cell>
          <cell r="O1999" t="str">
            <v>Lieferung von 9 Rundstrickmaschinen inkl. Montage</v>
          </cell>
          <cell r="P1999">
            <v>60505</v>
          </cell>
          <cell r="Q1999" t="str">
            <v>Textilmaschinen</v>
          </cell>
          <cell r="R1999">
            <v>6</v>
          </cell>
          <cell r="S1999" t="str">
            <v>Papier-, Holz-, Leder- und Textilindustrie</v>
          </cell>
          <cell r="T1999">
            <v>605</v>
          </cell>
          <cell r="U1999" t="str">
            <v>Maschinenbau Papier-, Holz-, Leder- und Textilindustrie</v>
          </cell>
          <cell r="Y1999">
            <v>44439</v>
          </cell>
        </row>
        <row r="2000">
          <cell r="A2000">
            <v>15975</v>
          </cell>
          <cell r="B2000">
            <v>1098190</v>
          </cell>
          <cell r="D2000">
            <v>382857.77999999997</v>
          </cell>
          <cell r="E2000">
            <v>365148.15999999997</v>
          </cell>
          <cell r="F2000">
            <v>17709.619999999995</v>
          </cell>
          <cell r="G2000">
            <v>100389463</v>
          </cell>
          <cell r="H2000" t="str">
            <v>Lindner Washtech GmbH</v>
          </cell>
          <cell r="I2000">
            <v>74</v>
          </cell>
          <cell r="J2000" t="str">
            <v>Lithuania</v>
          </cell>
          <cell r="K2000">
            <v>26415</v>
          </cell>
          <cell r="L2000" t="str">
            <v>AB Plasta</v>
          </cell>
          <cell r="M2000">
            <v>44300</v>
          </cell>
          <cell r="N2000" t="str">
            <v>G</v>
          </cell>
          <cell r="O2000" t="str">
            <v>Waschanlage für Plastikmüll</v>
          </cell>
          <cell r="P2000">
            <v>80603</v>
          </cell>
          <cell r="Q2000" t="str">
            <v>Maschinen für Kunststoffindustrie</v>
          </cell>
          <cell r="R2000">
            <v>8</v>
          </cell>
          <cell r="S2000" t="str">
            <v>Verarbeitende Industrie</v>
          </cell>
          <cell r="T2000">
            <v>806</v>
          </cell>
          <cell r="U2000" t="str">
            <v>Maschinenbau für die verarbeitende Industrie</v>
          </cell>
        </row>
        <row r="2001">
          <cell r="A2001">
            <v>601964900015</v>
          </cell>
          <cell r="B2001">
            <v>27359548</v>
          </cell>
          <cell r="D2001">
            <v>375907.55</v>
          </cell>
          <cell r="E2001">
            <v>364942.87</v>
          </cell>
          <cell r="F2001">
            <v>10964.679999999993</v>
          </cell>
          <cell r="G2001">
            <v>100601964</v>
          </cell>
          <cell r="H2001" t="str">
            <v>Citibank, N.A., Singapore Branch</v>
          </cell>
          <cell r="I2001">
            <v>706</v>
          </cell>
          <cell r="J2001" t="str">
            <v>Singapore</v>
          </cell>
          <cell r="K2001">
            <v>370605137</v>
          </cell>
          <cell r="L2001" t="str">
            <v>BOC Aviation Ltd.</v>
          </cell>
          <cell r="M2001">
            <v>40695</v>
          </cell>
          <cell r="N2001" t="str">
            <v>ABG Darlehen</v>
          </cell>
          <cell r="O2001" t="str">
            <v>1 Airbus A 320-200 Fz. mit CFMI Triebwerken (MSN 7923 vorher 4656)</v>
          </cell>
          <cell r="P2001">
            <v>50621</v>
          </cell>
          <cell r="Q2001" t="str">
            <v>Airbusse</v>
          </cell>
          <cell r="R2001">
            <v>5</v>
          </cell>
          <cell r="S2001" t="str">
            <v>Transport / Infrastruktur</v>
          </cell>
          <cell r="T2001">
            <v>506</v>
          </cell>
          <cell r="U2001" t="str">
            <v>Flugzeuge</v>
          </cell>
        </row>
        <row r="2002">
          <cell r="A2002">
            <v>4023</v>
          </cell>
          <cell r="B2002">
            <v>752240</v>
          </cell>
          <cell r="D2002">
            <v>391881.03</v>
          </cell>
          <cell r="E2002">
            <v>364460.27999999997</v>
          </cell>
          <cell r="F2002">
            <v>27420.750000000058</v>
          </cell>
          <cell r="G2002">
            <v>100118945</v>
          </cell>
          <cell r="H2002" t="str">
            <v>KHS GmbH</v>
          </cell>
          <cell r="I2002">
            <v>500</v>
          </cell>
          <cell r="J2002" t="str">
            <v>Ecuador</v>
          </cell>
          <cell r="K2002">
            <v>350002329</v>
          </cell>
          <cell r="L2002" t="str">
            <v>Agricominsa Agricola Comercial Industrial S.A.</v>
          </cell>
          <cell r="M2002">
            <v>43920</v>
          </cell>
          <cell r="N2002" t="str">
            <v>G</v>
          </cell>
          <cell r="O2002" t="str">
            <v>Blasformmaschine zur Herstellung von PET-Flaschen</v>
          </cell>
          <cell r="P2002">
            <v>70205</v>
          </cell>
          <cell r="Q2002" t="str">
            <v>Anlagen: Herstellung von Getränken</v>
          </cell>
          <cell r="R2002">
            <v>7</v>
          </cell>
          <cell r="S2002" t="str">
            <v>Agrarsektor und Nahrungsmittelindustrie</v>
          </cell>
          <cell r="T2002">
            <v>702</v>
          </cell>
          <cell r="U2002" t="str">
            <v>Anlagen zur Nahrungsmittelverarbeitung</v>
          </cell>
        </row>
        <row r="2003">
          <cell r="A2003">
            <v>182709900989</v>
          </cell>
          <cell r="B2003">
            <v>3019000</v>
          </cell>
          <cell r="D2003">
            <v>384726.49</v>
          </cell>
          <cell r="E2003">
            <v>363685.24</v>
          </cell>
          <cell r="F2003">
            <v>21041.25</v>
          </cell>
          <cell r="G2003">
            <v>100182709</v>
          </cell>
          <cell r="H2003" t="str">
            <v>Landesbank Baden-Württemberg</v>
          </cell>
          <cell r="I2003">
            <v>664</v>
          </cell>
          <cell r="J2003" t="str">
            <v>India</v>
          </cell>
          <cell r="K2003">
            <v>366418979</v>
          </cell>
          <cell r="L2003" t="str">
            <v>Shrinath Rotopack Pvt. Ltd.</v>
          </cell>
          <cell r="M2003">
            <v>42418</v>
          </cell>
          <cell r="N2003" t="str">
            <v>FKG</v>
          </cell>
          <cell r="O2003" t="str">
            <v>Lieferung + Montage/Inbetriebnahme von 2 Flexodruckmaschinen</v>
          </cell>
          <cell r="P2003">
            <v>80605</v>
          </cell>
          <cell r="Q2003" t="str">
            <v>Verpackungsmaschinen</v>
          </cell>
          <cell r="R2003">
            <v>8</v>
          </cell>
          <cell r="S2003" t="str">
            <v>Verarbeitende Industrie</v>
          </cell>
          <cell r="T2003">
            <v>806</v>
          </cell>
          <cell r="U2003" t="str">
            <v>Maschinenbau für die verarbeitende Industrie</v>
          </cell>
        </row>
        <row r="2004">
          <cell r="A2004">
            <v>343888900141</v>
          </cell>
          <cell r="B2004">
            <v>3600296</v>
          </cell>
          <cell r="D2004">
            <v>395566.3</v>
          </cell>
          <cell r="E2004">
            <v>363404.92</v>
          </cell>
          <cell r="F2004">
            <v>32161.380000000005</v>
          </cell>
          <cell r="G2004">
            <v>100343888</v>
          </cell>
          <cell r="H2004" t="str">
            <v>Wirtgen GmbH</v>
          </cell>
          <cell r="I2004">
            <v>716</v>
          </cell>
          <cell r="J2004" t="str">
            <v>Mongolia</v>
          </cell>
          <cell r="K2004">
            <v>371600147</v>
          </cell>
          <cell r="L2004" t="str">
            <v>Hera Equipment LLC</v>
          </cell>
          <cell r="M2004">
            <v>41738</v>
          </cell>
          <cell r="N2004" t="str">
            <v>G</v>
          </cell>
          <cell r="O2004" t="str">
            <v>Lieferung von diversen Straßenbaumaschinen</v>
          </cell>
          <cell r="P2004">
            <v>51101</v>
          </cell>
          <cell r="Q2004" t="str">
            <v>Bau- und Baustoffmaschinen</v>
          </cell>
          <cell r="R2004">
            <v>5</v>
          </cell>
          <cell r="S2004" t="str">
            <v>Transport / Infrastruktur</v>
          </cell>
          <cell r="T2004">
            <v>511</v>
          </cell>
          <cell r="U2004" t="str">
            <v>Maschinenbau Infrastruktur</v>
          </cell>
        </row>
        <row r="2005">
          <cell r="A2005">
            <v>11258</v>
          </cell>
          <cell r="B2005">
            <v>500000</v>
          </cell>
          <cell r="D2005">
            <v>363375</v>
          </cell>
          <cell r="E2005">
            <v>363375</v>
          </cell>
          <cell r="F2005">
            <v>0</v>
          </cell>
          <cell r="G2005">
            <v>20303</v>
          </cell>
          <cell r="H2005" t="str">
            <v>Cambras GmbH</v>
          </cell>
          <cell r="I2005">
            <v>720</v>
          </cell>
          <cell r="J2005" t="str">
            <v>China</v>
          </cell>
          <cell r="K2005">
            <v>21580</v>
          </cell>
          <cell r="L2005" t="str">
            <v>Cloudree Science and Technology (Tianjin) Co. Ltd.</v>
          </cell>
          <cell r="M2005">
            <v>44229</v>
          </cell>
          <cell r="N2005" t="str">
            <v>G + FG</v>
          </cell>
          <cell r="O2005" t="str">
            <v>Sensoren und Automatisierungstechnik fürCSP-Kraftwerke</v>
          </cell>
          <cell r="P2005">
            <v>40104</v>
          </cell>
          <cell r="Q2005" t="str">
            <v>Solartechnik</v>
          </cell>
          <cell r="R2005">
            <v>4</v>
          </cell>
          <cell r="S2005" t="str">
            <v>Energie</v>
          </cell>
          <cell r="T2005">
            <v>401</v>
          </cell>
          <cell r="U2005" t="str">
            <v>Erneuerbare Energien</v>
          </cell>
        </row>
        <row r="2006">
          <cell r="A2006">
            <v>182709900991</v>
          </cell>
          <cell r="B2006">
            <v>3125000</v>
          </cell>
          <cell r="D2006">
            <v>379197.38</v>
          </cell>
          <cell r="E2006">
            <v>362993.1</v>
          </cell>
          <cell r="F2006">
            <v>16204.280000000028</v>
          </cell>
          <cell r="G2006">
            <v>100182709</v>
          </cell>
          <cell r="H2006" t="str">
            <v>Landesbank Baden-Württemberg</v>
          </cell>
          <cell r="I2006">
            <v>664</v>
          </cell>
          <cell r="J2006" t="str">
            <v>India</v>
          </cell>
          <cell r="K2006">
            <v>366418979</v>
          </cell>
          <cell r="L2006" t="str">
            <v>Shrinath Rotopack Pvt. Ltd.</v>
          </cell>
          <cell r="M2006">
            <v>42425</v>
          </cell>
          <cell r="N2006" t="str">
            <v>FKG</v>
          </cell>
          <cell r="O2006" t="str">
            <v>Lieferung und Aufbau von 2 Kunststoffextrusionsanlagen</v>
          </cell>
          <cell r="P2006">
            <v>80603</v>
          </cell>
          <cell r="Q2006" t="str">
            <v>Maschinen für Kunststoffindustrie</v>
          </cell>
          <cell r="R2006">
            <v>8</v>
          </cell>
          <cell r="S2006" t="str">
            <v>Verarbeitende Industrie</v>
          </cell>
          <cell r="T2006">
            <v>806</v>
          </cell>
          <cell r="U2006" t="str">
            <v>Maschinenbau für die verarbeitende Industrie</v>
          </cell>
        </row>
        <row r="2007">
          <cell r="A2007">
            <v>182709901032</v>
          </cell>
          <cell r="B2007">
            <v>1780145</v>
          </cell>
          <cell r="D2007">
            <v>397357</v>
          </cell>
          <cell r="E2007">
            <v>361233.63</v>
          </cell>
          <cell r="F2007">
            <v>36123.369999999995</v>
          </cell>
          <cell r="G2007">
            <v>100182709</v>
          </cell>
          <cell r="H2007" t="str">
            <v>Landesbank Baden-Württemberg</v>
          </cell>
          <cell r="I2007">
            <v>52</v>
          </cell>
          <cell r="J2007" t="str">
            <v>Turkey</v>
          </cell>
          <cell r="K2007">
            <v>305206985</v>
          </cell>
          <cell r="L2007" t="str">
            <v>Yapi Kredi Finansal Kiralama A.O.</v>
          </cell>
          <cell r="M2007">
            <v>42653</v>
          </cell>
          <cell r="N2007" t="str">
            <v>FKG isol.</v>
          </cell>
          <cell r="O2007" t="str">
            <v>Produktionslinie z. Herstellung v. Aerosoldosen inl. Montage *Exporteur: Mall &amp; Herlan GmbH, Pfinztal</v>
          </cell>
          <cell r="P2007">
            <v>80601</v>
          </cell>
          <cell r="Q2007" t="str">
            <v>Maschinen für Metallerzeugnisse</v>
          </cell>
          <cell r="R2007">
            <v>8</v>
          </cell>
          <cell r="S2007" t="str">
            <v>Verarbeitende Industrie</v>
          </cell>
          <cell r="T2007">
            <v>806</v>
          </cell>
          <cell r="U2007" t="str">
            <v>Maschinenbau für die verarbeitende Industrie</v>
          </cell>
        </row>
        <row r="2008">
          <cell r="A2008">
            <v>343888900318</v>
          </cell>
          <cell r="B2008">
            <v>1187305</v>
          </cell>
          <cell r="D2008">
            <v>388011.05000000005</v>
          </cell>
          <cell r="E2008">
            <v>360940.52</v>
          </cell>
          <cell r="F2008">
            <v>27070.530000000028</v>
          </cell>
          <cell r="G2008">
            <v>100343888</v>
          </cell>
          <cell r="H2008" t="str">
            <v>Wirtgen GmbH</v>
          </cell>
          <cell r="I2008">
            <v>469</v>
          </cell>
          <cell r="J2008" t="str">
            <v>Barbados</v>
          </cell>
          <cell r="K2008">
            <v>346900369</v>
          </cell>
          <cell r="L2008" t="str">
            <v>C.O. Williams Asphalt &amp; Quarries Ltd.</v>
          </cell>
          <cell r="M2008">
            <v>43675</v>
          </cell>
          <cell r="N2008" t="str">
            <v>G</v>
          </cell>
          <cell r="O2008" t="str">
            <v>1 Steinabbaumaschine</v>
          </cell>
          <cell r="P2008">
            <v>51101</v>
          </cell>
          <cell r="Q2008" t="str">
            <v>Bau- und Baustoffmaschinen</v>
          </cell>
          <cell r="R2008">
            <v>5</v>
          </cell>
          <cell r="S2008" t="str">
            <v>Transport / Infrastruktur</v>
          </cell>
          <cell r="T2008">
            <v>511</v>
          </cell>
          <cell r="U2008" t="str">
            <v>Maschinenbau Infrastruktur</v>
          </cell>
        </row>
        <row r="2009">
          <cell r="A2009">
            <v>166329900015</v>
          </cell>
          <cell r="B2009">
            <v>1350000</v>
          </cell>
          <cell r="D2009">
            <v>385493.83999999997</v>
          </cell>
          <cell r="E2009">
            <v>359100</v>
          </cell>
          <cell r="F2009">
            <v>26393.839999999967</v>
          </cell>
          <cell r="G2009">
            <v>100166329</v>
          </cell>
          <cell r="H2009" t="str">
            <v>Stephan Machinery GmbH</v>
          </cell>
          <cell r="I2009">
            <v>650</v>
          </cell>
          <cell r="J2009" t="str">
            <v>Dubai</v>
          </cell>
          <cell r="K2009">
            <v>365004551</v>
          </cell>
          <cell r="L2009" t="str">
            <v>HDF FZCO</v>
          </cell>
          <cell r="M2009">
            <v>43105</v>
          </cell>
          <cell r="N2009" t="str">
            <v>FG + G + G GG</v>
          </cell>
          <cell r="O2009" t="str">
            <v>1 Universalmaschine + 1 Prozesslinie zur Herstellung vonAnal og- und Schmelzkäse; Lieferung und Montage</v>
          </cell>
          <cell r="P2009">
            <v>70402</v>
          </cell>
          <cell r="Q2009" t="str">
            <v>Maschinen für das Ernährungsgewerbe</v>
          </cell>
          <cell r="R2009">
            <v>7</v>
          </cell>
          <cell r="S2009" t="str">
            <v>Agrarsektor und Nahrungsmittelindustrie</v>
          </cell>
          <cell r="T2009">
            <v>704</v>
          </cell>
          <cell r="U2009" t="str">
            <v>Maschinenbau Agrarsektor und Nahrungsmittelindustrie</v>
          </cell>
          <cell r="Y2009">
            <v>43763</v>
          </cell>
        </row>
        <row r="2010">
          <cell r="A2010">
            <v>182709900994</v>
          </cell>
          <cell r="B2010">
            <v>6090647</v>
          </cell>
          <cell r="D2010">
            <v>372437.08</v>
          </cell>
          <cell r="E2010">
            <v>358261.19</v>
          </cell>
          <cell r="F2010">
            <v>14175.890000000014</v>
          </cell>
          <cell r="G2010">
            <v>100182709</v>
          </cell>
          <cell r="H2010" t="str">
            <v>Landesbank Baden-Württemberg</v>
          </cell>
          <cell r="I2010">
            <v>52</v>
          </cell>
          <cell r="J2010" t="str">
            <v>Turkey</v>
          </cell>
          <cell r="K2010">
            <v>305214622</v>
          </cell>
          <cell r="L2010" t="str">
            <v>Sölen Cikolata Gida Sanayi ve Ticaret A.S.</v>
          </cell>
          <cell r="M2010">
            <v>42501</v>
          </cell>
          <cell r="N2010" t="str">
            <v>FKG isol.</v>
          </cell>
          <cell r="O2010" t="str">
            <v>Maschinen zur Herstellung von Süßwaren*Exporteure: Sollich K G, Bad SalzuflenChocotech GmbH, Wernigerode</v>
          </cell>
          <cell r="P2010">
            <v>70402</v>
          </cell>
          <cell r="Q2010" t="str">
            <v>Maschinen für das Ernährungsgewerbe</v>
          </cell>
          <cell r="R2010">
            <v>7</v>
          </cell>
          <cell r="S2010" t="str">
            <v>Agrarsektor und Nahrungsmittelindustrie</v>
          </cell>
          <cell r="T2010">
            <v>704</v>
          </cell>
          <cell r="U2010" t="str">
            <v>Maschinenbau Agrarsektor und Nahrungsmittelindustrie</v>
          </cell>
        </row>
        <row r="2011">
          <cell r="A2011">
            <v>17724</v>
          </cell>
          <cell r="B2011">
            <v>548500</v>
          </cell>
          <cell r="D2011">
            <v>397807.94</v>
          </cell>
          <cell r="E2011">
            <v>357580</v>
          </cell>
          <cell r="F2011">
            <v>40227.94</v>
          </cell>
          <cell r="G2011">
            <v>100394402</v>
          </cell>
          <cell r="H2011" t="str">
            <v>Internationales Bankhaus Bodensee Aktiengesellschaft</v>
          </cell>
          <cell r="I2011">
            <v>632</v>
          </cell>
          <cell r="J2011" t="str">
            <v>Saudi Arabia</v>
          </cell>
          <cell r="K2011">
            <v>19779</v>
          </cell>
          <cell r="L2011" t="str">
            <v>Jadayel Modern Trade Company</v>
          </cell>
          <cell r="M2011">
            <v>44326</v>
          </cell>
          <cell r="N2011" t="str">
            <v>FKG</v>
          </cell>
          <cell r="O2011" t="str">
            <v>Industrie-Kälteanlage für Prozesskühlung bei der Herstellung  von Getränken</v>
          </cell>
          <cell r="P2011">
            <v>70205</v>
          </cell>
          <cell r="Q2011" t="str">
            <v>Anlagen: Herstellung von Getränken</v>
          </cell>
          <cell r="R2011">
            <v>7</v>
          </cell>
          <cell r="S2011" t="str">
            <v>Agrarsektor und Nahrungsmittelindustrie</v>
          </cell>
          <cell r="T2011">
            <v>702</v>
          </cell>
          <cell r="U2011" t="str">
            <v>Anlagen zur Nahrungsmittelverarbeitung</v>
          </cell>
        </row>
        <row r="2012">
          <cell r="A2012">
            <v>319127900022</v>
          </cell>
          <cell r="B2012">
            <v>3315489</v>
          </cell>
          <cell r="D2012">
            <v>360115.44999999995</v>
          </cell>
          <cell r="E2012">
            <v>357174.97</v>
          </cell>
          <cell r="F2012">
            <v>2940.4799999999814</v>
          </cell>
          <cell r="G2012">
            <v>100319127</v>
          </cell>
          <cell r="H2012" t="str">
            <v>IMA Schelling Deutschland GmbH</v>
          </cell>
          <cell r="I2012">
            <v>81</v>
          </cell>
          <cell r="J2012" t="str">
            <v>Russia</v>
          </cell>
          <cell r="K2012">
            <v>308121891</v>
          </cell>
          <cell r="L2012" t="str">
            <v>OOO Mebelnaya kompaniya Lerom</v>
          </cell>
          <cell r="M2012">
            <v>43969</v>
          </cell>
          <cell r="N2012" t="str">
            <v>G</v>
          </cell>
          <cell r="O2012" t="str">
            <v>Lieferung einer Fertigungsstraße zur Holzbearbeitung</v>
          </cell>
          <cell r="P2012">
            <v>60302</v>
          </cell>
          <cell r="Q2012" t="str">
            <v>Anlagen: Herstellung von Holzwaren</v>
          </cell>
          <cell r="R2012">
            <v>6</v>
          </cell>
          <cell r="S2012" t="str">
            <v>Papier-, Holz-, Leder- und Textilindustrie</v>
          </cell>
          <cell r="T2012">
            <v>603</v>
          </cell>
          <cell r="U2012" t="str">
            <v>Holzverarbeitung</v>
          </cell>
        </row>
        <row r="2013">
          <cell r="A2013">
            <v>17263</v>
          </cell>
          <cell r="B2013">
            <v>670000</v>
          </cell>
          <cell r="D2013">
            <v>388519.6</v>
          </cell>
          <cell r="E2013">
            <v>356440</v>
          </cell>
          <cell r="F2013">
            <v>32079.599999999977</v>
          </cell>
          <cell r="G2013">
            <v>100384085</v>
          </cell>
          <cell r="H2013" t="str">
            <v>Saurer Spinning Solutions GmbH &amp; Co. KG</v>
          </cell>
          <cell r="I2013">
            <v>412</v>
          </cell>
          <cell r="J2013" t="str">
            <v>Mexico</v>
          </cell>
          <cell r="K2013">
            <v>341203954</v>
          </cell>
          <cell r="L2013" t="str">
            <v>Texturizados y Tejidos Windsor S.A. de C.V.</v>
          </cell>
          <cell r="M2013">
            <v>44265</v>
          </cell>
          <cell r="N2013" t="str">
            <v>G/CCE</v>
          </cell>
          <cell r="O2013" t="str">
            <v>Lieferung, Montage und Inbetriebnahme einer Rotorspinnmaschi ne</v>
          </cell>
          <cell r="P2013">
            <v>60505</v>
          </cell>
          <cell r="Q2013" t="str">
            <v>Textilmaschinen</v>
          </cell>
          <cell r="R2013">
            <v>6</v>
          </cell>
          <cell r="S2013" t="str">
            <v>Papier-, Holz-, Leder- und Textilindustrie</v>
          </cell>
          <cell r="T2013">
            <v>605</v>
          </cell>
          <cell r="U2013" t="str">
            <v>Maschinenbau Papier-, Holz-, Leder- und Textilindustrie</v>
          </cell>
        </row>
        <row r="2014">
          <cell r="A2014">
            <v>600243900076</v>
          </cell>
          <cell r="B2014">
            <v>32113711</v>
          </cell>
          <cell r="D2014">
            <v>358968.26</v>
          </cell>
          <cell r="E2014">
            <v>354996.44</v>
          </cell>
          <cell r="F2014">
            <v>3971.820000000007</v>
          </cell>
          <cell r="G2014">
            <v>100600243</v>
          </cell>
          <cell r="H2014" t="str">
            <v>Citibank N.A., London Branch</v>
          </cell>
          <cell r="I2014">
            <v>720</v>
          </cell>
          <cell r="J2014" t="str">
            <v>China</v>
          </cell>
          <cell r="K2014">
            <v>372000299</v>
          </cell>
          <cell r="L2014" t="str">
            <v>China Eastern Airlines Corporation Ltd.</v>
          </cell>
          <cell r="M2014">
            <v>40836</v>
          </cell>
          <cell r="N2014" t="str">
            <v>ABG Darlehen</v>
          </cell>
          <cell r="O2014" t="str">
            <v>1 Airbus A 320-200 Fz. mit CFM-Triebwerken (MSN 4659)</v>
          </cell>
          <cell r="P2014">
            <v>50621</v>
          </cell>
          <cell r="Q2014" t="str">
            <v>Airbusse</v>
          </cell>
          <cell r="R2014">
            <v>5</v>
          </cell>
          <cell r="S2014" t="str">
            <v>Transport / Infrastruktur</v>
          </cell>
          <cell r="T2014">
            <v>506</v>
          </cell>
          <cell r="U2014" t="str">
            <v>Flugzeuge</v>
          </cell>
        </row>
        <row r="2015">
          <cell r="A2015">
            <v>7247</v>
          </cell>
          <cell r="B2015">
            <v>830000</v>
          </cell>
          <cell r="D2015">
            <v>389753.08999999997</v>
          </cell>
          <cell r="E2015">
            <v>354825</v>
          </cell>
          <cell r="F2015">
            <v>34928.089999999967</v>
          </cell>
          <cell r="G2015">
            <v>100351009</v>
          </cell>
          <cell r="H2015" t="str">
            <v>Brückner Textile Technologies GmbH &amp; Co. KG</v>
          </cell>
          <cell r="I2015">
            <v>700</v>
          </cell>
          <cell r="J2015" t="str">
            <v>Indonesia</v>
          </cell>
          <cell r="K2015">
            <v>17297</v>
          </cell>
          <cell r="L2015" t="str">
            <v>PT. Komodo Textile Mills</v>
          </cell>
          <cell r="M2015">
            <v>43971</v>
          </cell>
          <cell r="N2015" t="str">
            <v>G</v>
          </cell>
          <cell r="O2015" t="str">
            <v>1 Spannmaschine</v>
          </cell>
          <cell r="P2015">
            <v>60505</v>
          </cell>
          <cell r="Q2015" t="str">
            <v>Textilmaschinen</v>
          </cell>
          <cell r="R2015">
            <v>6</v>
          </cell>
          <cell r="S2015" t="str">
            <v>Papier-, Holz-, Leder- und Textilindustrie</v>
          </cell>
          <cell r="T2015">
            <v>605</v>
          </cell>
          <cell r="U2015" t="str">
            <v>Maschinenbau Papier-, Holz-, Leder- und Textilindustrie</v>
          </cell>
          <cell r="Y2015">
            <v>44105</v>
          </cell>
        </row>
        <row r="2016">
          <cell r="A2016">
            <v>23452</v>
          </cell>
          <cell r="B2016">
            <v>438000</v>
          </cell>
          <cell r="D2016">
            <v>401344.08</v>
          </cell>
          <cell r="E2016">
            <v>353685</v>
          </cell>
          <cell r="F2016">
            <v>47659.080000000016</v>
          </cell>
          <cell r="G2016">
            <v>100313031</v>
          </cell>
          <cell r="H2016" t="str">
            <v>KraussMaffei Technologies GmbH</v>
          </cell>
          <cell r="I2016">
            <v>412</v>
          </cell>
          <cell r="J2016" t="str">
            <v>Mexico</v>
          </cell>
          <cell r="K2016">
            <v>341214864</v>
          </cell>
          <cell r="L2016" t="str">
            <v>Industrias en Servicios Plasticos San Luis, SAPI de C.V. (R.F.C.: ISP0810203K2)</v>
          </cell>
          <cell r="M2016">
            <v>44685</v>
          </cell>
          <cell r="N2016" t="str">
            <v>G</v>
          </cell>
          <cell r="O2016" t="str">
            <v>Lieferung einer 1 Spritzgießmaschine</v>
          </cell>
          <cell r="P2016">
            <v>80603</v>
          </cell>
          <cell r="Q2016" t="str">
            <v>Maschinen für Kunststoffindustrie</v>
          </cell>
          <cell r="R2016">
            <v>8</v>
          </cell>
          <cell r="S2016" t="str">
            <v>Verarbeitende Industrie</v>
          </cell>
          <cell r="T2016">
            <v>806</v>
          </cell>
          <cell r="U2016" t="str">
            <v>Maschinenbau für die verarbeitende Industrie</v>
          </cell>
        </row>
        <row r="2017">
          <cell r="A2017">
            <v>17943</v>
          </cell>
          <cell r="B2017">
            <v>742604</v>
          </cell>
          <cell r="D2017">
            <v>384483.14</v>
          </cell>
          <cell r="E2017">
            <v>352736.9</v>
          </cell>
          <cell r="F2017">
            <v>31746.239999999991</v>
          </cell>
          <cell r="G2017">
            <v>100120115</v>
          </cell>
          <cell r="H2017" t="str">
            <v>ILLIG Maschinenbau GmbH &amp; Co. KG</v>
          </cell>
          <cell r="I2017">
            <v>60</v>
          </cell>
          <cell r="J2017" t="str">
            <v>Poland</v>
          </cell>
          <cell r="K2017">
            <v>306011982</v>
          </cell>
          <cell r="L2017" t="str">
            <v>Paccor Polska z o.o.</v>
          </cell>
          <cell r="M2017">
            <v>44245</v>
          </cell>
          <cell r="N2017" t="str">
            <v>G</v>
          </cell>
          <cell r="O2017" t="str">
            <v>Lieferung von 1 Druckluftautomat, 1 Rollenbock, 1 Fördergerä t und1 Stanzgittermahleinrichtung</v>
          </cell>
          <cell r="P2017">
            <v>80605</v>
          </cell>
          <cell r="Q2017" t="str">
            <v>Verpackungsmaschinen</v>
          </cell>
          <cell r="R2017">
            <v>8</v>
          </cell>
          <cell r="S2017" t="str">
            <v>Verarbeitende Industrie</v>
          </cell>
          <cell r="T2017">
            <v>806</v>
          </cell>
          <cell r="U2017" t="str">
            <v>Maschinenbau für die verarbeitende Industrie</v>
          </cell>
        </row>
        <row r="2018">
          <cell r="A2018">
            <v>27642</v>
          </cell>
          <cell r="B2018">
            <v>481309</v>
          </cell>
          <cell r="D2018">
            <v>391329.84</v>
          </cell>
          <cell r="E2018">
            <v>349791.57</v>
          </cell>
          <cell r="F2018">
            <v>41538.270000000019</v>
          </cell>
          <cell r="G2018">
            <v>100329681</v>
          </cell>
          <cell r="H2018" t="str">
            <v>Wirtgen International GmbH</v>
          </cell>
          <cell r="I2018">
            <v>644</v>
          </cell>
          <cell r="J2018" t="str">
            <v>Qatar</v>
          </cell>
          <cell r="K2018">
            <v>37845</v>
          </cell>
          <cell r="L2018" t="str">
            <v>Al-Behery Trading &amp; Contracting &amp; Services Co.</v>
          </cell>
          <cell r="M2018">
            <v>44706</v>
          </cell>
          <cell r="N2018" t="str">
            <v>G/CCE</v>
          </cell>
          <cell r="O2018" t="str">
            <v>Lieferung eines Asphaltfertigers und drei Walzen</v>
          </cell>
          <cell r="P2018">
            <v>51102</v>
          </cell>
          <cell r="Q2018" t="str">
            <v>Maschinen zum Baustoffmaschinen-Bau</v>
          </cell>
          <cell r="R2018">
            <v>5</v>
          </cell>
          <cell r="S2018" t="str">
            <v>Transport / Infrastruktur</v>
          </cell>
          <cell r="T2018">
            <v>511</v>
          </cell>
          <cell r="U2018" t="str">
            <v>Maschinenbau Infrastruktur</v>
          </cell>
        </row>
        <row r="2019">
          <cell r="A2019">
            <v>22856</v>
          </cell>
          <cell r="B2019">
            <v>494000</v>
          </cell>
          <cell r="D2019">
            <v>382200.94</v>
          </cell>
          <cell r="E2019">
            <v>349041.84</v>
          </cell>
          <cell r="F2019">
            <v>33159.099999999977</v>
          </cell>
          <cell r="G2019">
            <v>100343888</v>
          </cell>
          <cell r="H2019" t="str">
            <v>Wirtgen GmbH</v>
          </cell>
          <cell r="I2019">
            <v>412</v>
          </cell>
          <cell r="J2019" t="str">
            <v>Mexico</v>
          </cell>
          <cell r="K2019">
            <v>341214819</v>
          </cell>
          <cell r="L2019" t="str">
            <v>Pavimentos y Revestimientos SA de CV</v>
          </cell>
          <cell r="M2019">
            <v>44544</v>
          </cell>
          <cell r="N2019" t="str">
            <v>G/CCE</v>
          </cell>
          <cell r="O2019" t="str">
            <v>1 Recycler</v>
          </cell>
          <cell r="P2019">
            <v>51101</v>
          </cell>
          <cell r="Q2019" t="str">
            <v>Bau- und Baustoffmaschinen</v>
          </cell>
          <cell r="R2019">
            <v>5</v>
          </cell>
          <cell r="S2019" t="str">
            <v>Transport / Infrastruktur</v>
          </cell>
          <cell r="T2019">
            <v>511</v>
          </cell>
          <cell r="U2019" t="str">
            <v>Maschinenbau Infrastruktur</v>
          </cell>
        </row>
        <row r="2020">
          <cell r="A2020">
            <v>385896900007</v>
          </cell>
          <cell r="B2020">
            <v>2950000</v>
          </cell>
          <cell r="D2020">
            <v>349928.66</v>
          </cell>
          <cell r="E2020">
            <v>348839</v>
          </cell>
          <cell r="F2020">
            <v>1089.6599999999744</v>
          </cell>
          <cell r="G2020">
            <v>100385896</v>
          </cell>
          <cell r="H2020" t="str">
            <v>Deutsche Leasing Finance GmbH</v>
          </cell>
          <cell r="I2020">
            <v>508</v>
          </cell>
          <cell r="J2020" t="str">
            <v>Brazil</v>
          </cell>
          <cell r="K2020">
            <v>350826796</v>
          </cell>
          <cell r="L2020" t="str">
            <v>CTR PE Central de Tratamento de Residuos Ltda.</v>
          </cell>
          <cell r="M2020">
            <v>43207</v>
          </cell>
          <cell r="N2020" t="str">
            <v>FKG</v>
          </cell>
          <cell r="O2020" t="str">
            <v>Lieferung ung Montage einer Hausmüllsortieranlage</v>
          </cell>
          <cell r="P2020">
            <v>50101</v>
          </cell>
          <cell r="Q2020" t="str">
            <v>Recycling / Sortierung</v>
          </cell>
          <cell r="R2020">
            <v>5</v>
          </cell>
          <cell r="S2020" t="str">
            <v>Transport / Infrastruktur</v>
          </cell>
          <cell r="T2020">
            <v>501</v>
          </cell>
          <cell r="U2020" t="str">
            <v>Entsorgung - Abfallbeseitigung und Abwasser</v>
          </cell>
        </row>
        <row r="2021">
          <cell r="A2021">
            <v>343539900009</v>
          </cell>
          <cell r="B2021">
            <v>1147150</v>
          </cell>
          <cell r="D2021">
            <v>361811.12</v>
          </cell>
          <cell r="E2021">
            <v>348733.6</v>
          </cell>
          <cell r="F2021">
            <v>13077.520000000019</v>
          </cell>
          <cell r="G2021">
            <v>100343539</v>
          </cell>
          <cell r="H2021" t="str">
            <v>GABLER Thermoform GmbH &amp; Co. KG</v>
          </cell>
          <cell r="I2021">
            <v>504</v>
          </cell>
          <cell r="J2021" t="str">
            <v>Peru</v>
          </cell>
          <cell r="K2021">
            <v>350407825</v>
          </cell>
          <cell r="L2021" t="str">
            <v>San Miguel Industrias Pet S.A. (RUC 20513320915)</v>
          </cell>
          <cell r="M2021">
            <v>43765</v>
          </cell>
          <cell r="N2021" t="str">
            <v>G</v>
          </cell>
          <cell r="O2021" t="str">
            <v>Lieferung und Montage von 2 Thermoform-Anlagen mit Werkzeugu nd Zubehör</v>
          </cell>
          <cell r="P2021">
            <v>80302</v>
          </cell>
          <cell r="Q2021" t="str">
            <v>Anlagen: Herst. von Kunststoffprod.</v>
          </cell>
          <cell r="R2021">
            <v>8</v>
          </cell>
          <cell r="S2021" t="str">
            <v>Verarbeitende Industrie</v>
          </cell>
          <cell r="T2021">
            <v>803</v>
          </cell>
          <cell r="U2021" t="str">
            <v>Kunststoffindustrie</v>
          </cell>
          <cell r="Y2021">
            <v>43770</v>
          </cell>
        </row>
        <row r="2022">
          <cell r="A2022">
            <v>8472</v>
          </cell>
          <cell r="B2022">
            <v>2733060</v>
          </cell>
          <cell r="D2022">
            <v>346187.6</v>
          </cell>
          <cell r="E2022">
            <v>346187.6</v>
          </cell>
          <cell r="F2022">
            <v>0</v>
          </cell>
          <cell r="G2022">
            <v>100170403</v>
          </cell>
          <cell r="H2022" t="str">
            <v>Goldhofer Aktiengesellschaft</v>
          </cell>
          <cell r="I2022">
            <v>650</v>
          </cell>
          <cell r="J2022" t="str">
            <v>Dubai</v>
          </cell>
          <cell r="K2022">
            <v>365003348</v>
          </cell>
          <cell r="L2022" t="str">
            <v>Al Faris Equipment Rentals LLC</v>
          </cell>
          <cell r="M2022">
            <v>43987</v>
          </cell>
          <cell r="N2022" t="str">
            <v>G</v>
          </cell>
          <cell r="O2022" t="str">
            <v>Lieferung eines fünfzigachsigen Schwerlastmodulfahrzeugumfan ges, bestehend aus 12 miteinander kombinierbaren Einzelfahrz eugen, 4 Zwischenbrücken und einem Spacer zum Transport beso nders schwerer Lasten sowie Lieferung von 4 gebrauchten Sa</v>
          </cell>
          <cell r="P2022">
            <v>50642</v>
          </cell>
          <cell r="Q2022" t="str">
            <v>Spezialfahrzeuge</v>
          </cell>
          <cell r="R2022">
            <v>5</v>
          </cell>
          <cell r="S2022" t="str">
            <v>Transport / Infrastruktur</v>
          </cell>
          <cell r="T2022">
            <v>506</v>
          </cell>
          <cell r="U2022" t="str">
            <v>Transportmittel (ohne Flugzeug und Schiff)</v>
          </cell>
          <cell r="Y2022">
            <v>44074</v>
          </cell>
        </row>
        <row r="2023">
          <cell r="A2023">
            <v>377616900008</v>
          </cell>
          <cell r="B2023">
            <v>1120772</v>
          </cell>
          <cell r="D2023">
            <v>359060.35</v>
          </cell>
          <cell r="E2023">
            <v>345484.67</v>
          </cell>
          <cell r="F2023">
            <v>13575.679999999993</v>
          </cell>
          <cell r="G2023">
            <v>100377616</v>
          </cell>
          <cell r="H2023" t="str">
            <v>FAWEMA GmbH</v>
          </cell>
          <cell r="I2023">
            <v>528</v>
          </cell>
          <cell r="J2023" t="str">
            <v>Argentina</v>
          </cell>
          <cell r="K2023">
            <v>352813306</v>
          </cell>
          <cell r="L2023" t="str">
            <v>Morixe Hermanos S.A.C.I.</v>
          </cell>
          <cell r="M2023">
            <v>43672</v>
          </cell>
          <cell r="N2023" t="str">
            <v>G</v>
          </cell>
          <cell r="O2023" t="str">
            <v>2 Abpackanlagen für Mehl</v>
          </cell>
          <cell r="P2023">
            <v>80605</v>
          </cell>
          <cell r="Q2023" t="str">
            <v>Verpackungsmaschinen</v>
          </cell>
          <cell r="R2023">
            <v>8</v>
          </cell>
          <cell r="S2023" t="str">
            <v>Verarbeitende Industrie</v>
          </cell>
          <cell r="T2023">
            <v>806</v>
          </cell>
          <cell r="U2023" t="str">
            <v>Maschinenbau für die verarbeitende Industrie</v>
          </cell>
        </row>
        <row r="2024">
          <cell r="A2024">
            <v>600243900077</v>
          </cell>
          <cell r="B2024">
            <v>30829252</v>
          </cell>
          <cell r="D2024">
            <v>348346.62</v>
          </cell>
          <cell r="E2024">
            <v>344578.08999999997</v>
          </cell>
          <cell r="F2024">
            <v>3768.5300000000279</v>
          </cell>
          <cell r="G2024">
            <v>100600243</v>
          </cell>
          <cell r="H2024" t="str">
            <v>Citibank N.A., London Branch</v>
          </cell>
          <cell r="I2024">
            <v>720</v>
          </cell>
          <cell r="J2024" t="str">
            <v>China</v>
          </cell>
          <cell r="K2024">
            <v>372000299</v>
          </cell>
          <cell r="L2024" t="str">
            <v>China Eastern Airlines Corporation Ltd.</v>
          </cell>
          <cell r="M2024">
            <v>40931</v>
          </cell>
          <cell r="N2024" t="str">
            <v>ABG Darlehen</v>
          </cell>
          <cell r="O2024" t="str">
            <v>1 Airbus A320-200 Fz. mit CFM-Triebwerken (MSN 4718)</v>
          </cell>
          <cell r="P2024">
            <v>50621</v>
          </cell>
          <cell r="Q2024" t="str">
            <v>Airbusse</v>
          </cell>
          <cell r="R2024">
            <v>5</v>
          </cell>
          <cell r="S2024" t="str">
            <v>Transport / Infrastruktur</v>
          </cell>
          <cell r="T2024">
            <v>506</v>
          </cell>
          <cell r="U2024" t="str">
            <v>Flugzeuge</v>
          </cell>
        </row>
        <row r="2025">
          <cell r="A2025">
            <v>29107</v>
          </cell>
          <cell r="B2025">
            <v>425000</v>
          </cell>
          <cell r="D2025">
            <v>366937.52</v>
          </cell>
          <cell r="E2025">
            <v>343187.52</v>
          </cell>
          <cell r="F2025">
            <v>23750</v>
          </cell>
          <cell r="G2025">
            <v>100356376</v>
          </cell>
          <cell r="H2025" t="str">
            <v>LEMO Maschinenbau GmbH</v>
          </cell>
          <cell r="I2025">
            <v>416</v>
          </cell>
          <cell r="J2025" t="str">
            <v>Guatemala</v>
          </cell>
          <cell r="K2025">
            <v>341603333</v>
          </cell>
          <cell r="L2025" t="str">
            <v>Emusa S.A.</v>
          </cell>
          <cell r="M2025">
            <v>44725</v>
          </cell>
          <cell r="N2025" t="str">
            <v>G</v>
          </cell>
          <cell r="O2025" t="str">
            <v>Lieferung und Montage einer Maschine zur Herstellung von Ver packungen für Brot und Damen-Hygiene-Produkte</v>
          </cell>
          <cell r="P2025">
            <v>80605</v>
          </cell>
          <cell r="Q2025" t="str">
            <v>Verpackungsmaschinen</v>
          </cell>
          <cell r="R2025">
            <v>8</v>
          </cell>
          <cell r="S2025" t="str">
            <v>Verarbeitende Industrie</v>
          </cell>
          <cell r="T2025">
            <v>806</v>
          </cell>
          <cell r="U2025" t="str">
            <v>Maschinenbau für die verarbeitende Industrie</v>
          </cell>
          <cell r="V2025" t="str">
            <v>V03.01.02.</v>
          </cell>
          <cell r="W2025" t="str">
            <v>Kunststoffindustrie</v>
          </cell>
        </row>
        <row r="2026">
          <cell r="A2026">
            <v>29132</v>
          </cell>
          <cell r="B2026">
            <v>425000</v>
          </cell>
          <cell r="D2026">
            <v>366937.52</v>
          </cell>
          <cell r="E2026">
            <v>343187.52</v>
          </cell>
          <cell r="F2026">
            <v>23750</v>
          </cell>
          <cell r="G2026">
            <v>100356376</v>
          </cell>
          <cell r="H2026" t="str">
            <v>LEMO Maschinenbau GmbH</v>
          </cell>
          <cell r="I2026">
            <v>504</v>
          </cell>
          <cell r="J2026" t="str">
            <v>Peru</v>
          </cell>
          <cell r="K2026">
            <v>350407234</v>
          </cell>
          <cell r="L2026" t="str">
            <v>EMUSA Peru S.A.C.</v>
          </cell>
          <cell r="M2026">
            <v>44726</v>
          </cell>
          <cell r="N2026" t="str">
            <v>G</v>
          </cell>
          <cell r="O2026" t="str">
            <v>Lieferung und Montage einer Maschine zur Herstellung von Ver packungen für Brot und Damen-Hygiene-Produkte</v>
          </cell>
          <cell r="P2026">
            <v>80603</v>
          </cell>
          <cell r="Q2026" t="str">
            <v>Maschinen für Kunststoffindustrie</v>
          </cell>
          <cell r="R2026">
            <v>8</v>
          </cell>
          <cell r="S2026" t="str">
            <v>Verarbeitende Industrie</v>
          </cell>
          <cell r="T2026">
            <v>806</v>
          </cell>
          <cell r="U2026" t="str">
            <v>Maschinenbau für die verarbeitende Industrie</v>
          </cell>
          <cell r="V2026" t="str">
            <v>V03.01.02.</v>
          </cell>
          <cell r="W2026" t="str">
            <v>Kunststoffindustrie</v>
          </cell>
        </row>
        <row r="2027">
          <cell r="A2027">
            <v>149073900340</v>
          </cell>
          <cell r="B2027">
            <v>2135000</v>
          </cell>
          <cell r="D2027">
            <v>347440.91</v>
          </cell>
          <cell r="E2027">
            <v>342000</v>
          </cell>
          <cell r="F2027">
            <v>5440.9099999999744</v>
          </cell>
          <cell r="G2027">
            <v>100149073</v>
          </cell>
          <cell r="H2027" t="str">
            <v>Windmöller &amp; Hölscher KG</v>
          </cell>
          <cell r="I2027">
            <v>412</v>
          </cell>
          <cell r="J2027" t="str">
            <v>Mexico</v>
          </cell>
          <cell r="K2027">
            <v>341214734</v>
          </cell>
          <cell r="L2027" t="str">
            <v>Polietilenos Publicitarios SA (Polpusa)</v>
          </cell>
          <cell r="M2027">
            <v>43103</v>
          </cell>
          <cell r="N2027" t="str">
            <v>G</v>
          </cell>
          <cell r="O2027" t="str">
            <v>Blasfolien-/Extrusionsmaschine inkl. Leistungen</v>
          </cell>
          <cell r="P2027">
            <v>80605</v>
          </cell>
          <cell r="Q2027" t="str">
            <v>Verpackungsmaschinen</v>
          </cell>
          <cell r="R2027">
            <v>8</v>
          </cell>
          <cell r="S2027" t="str">
            <v>Verarbeitende Industrie</v>
          </cell>
          <cell r="T2027">
            <v>806</v>
          </cell>
          <cell r="U2027" t="str">
            <v>Maschinenbau für die verarbeitende Industrie</v>
          </cell>
          <cell r="Y2027">
            <v>43376</v>
          </cell>
        </row>
        <row r="2028">
          <cell r="A2028">
            <v>190697900695</v>
          </cell>
          <cell r="B2028">
            <v>2255000</v>
          </cell>
          <cell r="D2028">
            <v>360590.92</v>
          </cell>
          <cell r="E2028">
            <v>340180.1</v>
          </cell>
          <cell r="F2028">
            <v>20410.820000000007</v>
          </cell>
          <cell r="G2028">
            <v>100190697</v>
          </cell>
          <cell r="H2028" t="str">
            <v>Landesbank Hessen-Thüringen Girozentrale</v>
          </cell>
          <cell r="I2028">
            <v>632</v>
          </cell>
          <cell r="J2028" t="str">
            <v>Saudi Arabia</v>
          </cell>
          <cell r="K2028">
            <v>363208861</v>
          </cell>
          <cell r="L2028" t="str">
            <v>Packaging Products Company</v>
          </cell>
          <cell r="M2028">
            <v>43399</v>
          </cell>
          <cell r="N2028" t="str">
            <v>FKG</v>
          </cell>
          <cell r="O2028" t="str">
            <v>Extrusionslinie für die Herstellung von PP-und PS-Folien</v>
          </cell>
          <cell r="P2028">
            <v>80302</v>
          </cell>
          <cell r="Q2028" t="str">
            <v>Anlagen: Herst. von Kunststoffprod.</v>
          </cell>
          <cell r="R2028">
            <v>8</v>
          </cell>
          <cell r="S2028" t="str">
            <v>Verarbeitende Industrie</v>
          </cell>
          <cell r="T2028">
            <v>803</v>
          </cell>
          <cell r="U2028" t="str">
            <v>Kunststoffindustrie</v>
          </cell>
        </row>
        <row r="2029">
          <cell r="A2029">
            <v>26371</v>
          </cell>
          <cell r="B2029">
            <v>630805</v>
          </cell>
          <cell r="D2029">
            <v>367174.07000000007</v>
          </cell>
          <cell r="E2029">
            <v>339582.96</v>
          </cell>
          <cell r="F2029">
            <v>27591.110000000044</v>
          </cell>
          <cell r="G2029">
            <v>100329681</v>
          </cell>
          <cell r="H2029" t="str">
            <v>Wirtgen International GmbH</v>
          </cell>
          <cell r="I2029">
            <v>416</v>
          </cell>
          <cell r="J2029" t="str">
            <v>Guatemala</v>
          </cell>
          <cell r="K2029">
            <v>341603066</v>
          </cell>
          <cell r="L2029" t="str">
            <v>Asfaltos y Petroleos S.A. (Aspetro)</v>
          </cell>
          <cell r="M2029">
            <v>44571</v>
          </cell>
          <cell r="N2029" t="str">
            <v>G</v>
          </cell>
          <cell r="O2029" t="str">
            <v>Lieferung einer Asphaltmischanlage und eines Bitumentanks</v>
          </cell>
          <cell r="P2029">
            <v>51101</v>
          </cell>
          <cell r="Q2029" t="str">
            <v>Bau- und Baustoffmaschinen</v>
          </cell>
          <cell r="R2029">
            <v>5</v>
          </cell>
          <cell r="S2029" t="str">
            <v>Transport / Infrastruktur</v>
          </cell>
          <cell r="T2029">
            <v>511</v>
          </cell>
          <cell r="U2029" t="str">
            <v>Maschinenbau Infrastruktur</v>
          </cell>
        </row>
        <row r="2030">
          <cell r="A2030">
            <v>124176906991</v>
          </cell>
          <cell r="B2030">
            <v>11135149</v>
          </cell>
          <cell r="D2030">
            <v>352857.13999999996</v>
          </cell>
          <cell r="E2030">
            <v>339285.72</v>
          </cell>
          <cell r="F2030">
            <v>13571.419999999984</v>
          </cell>
          <cell r="G2030">
            <v>100124176</v>
          </cell>
          <cell r="H2030" t="str">
            <v>KfW</v>
          </cell>
          <cell r="I2030">
            <v>98</v>
          </cell>
          <cell r="J2030" t="str">
            <v>Serbia</v>
          </cell>
          <cell r="K2030">
            <v>309800179</v>
          </cell>
          <cell r="L2030" t="str">
            <v>JP Elektroprivreda Srbije</v>
          </cell>
          <cell r="M2030">
            <v>40298</v>
          </cell>
          <cell r="N2030" t="str">
            <v>FKB</v>
          </cell>
          <cell r="O2030" t="str">
            <v>Lieferungen und Leistungen für ein Entaschungssystem</v>
          </cell>
          <cell r="P2030">
            <v>40202</v>
          </cell>
          <cell r="Q2030" t="str">
            <v>Kohlekraftwerke</v>
          </cell>
          <cell r="R2030">
            <v>4</v>
          </cell>
          <cell r="S2030" t="str">
            <v>Energie</v>
          </cell>
          <cell r="T2030">
            <v>402</v>
          </cell>
          <cell r="U2030" t="str">
            <v>Mit fossilen Energieträgern betriebene Kraftwerke</v>
          </cell>
        </row>
        <row r="2031">
          <cell r="A2031">
            <v>232391900035</v>
          </cell>
          <cell r="B2031">
            <v>1050000</v>
          </cell>
          <cell r="D2031">
            <v>339150</v>
          </cell>
          <cell r="E2031">
            <v>339150</v>
          </cell>
          <cell r="F2031">
            <v>0</v>
          </cell>
          <cell r="G2031">
            <v>100232391</v>
          </cell>
          <cell r="H2031" t="str">
            <v>Erbatech GmbH</v>
          </cell>
          <cell r="I2031">
            <v>52</v>
          </cell>
          <cell r="J2031" t="str">
            <v>Turkey</v>
          </cell>
          <cell r="K2031">
            <v>305224856</v>
          </cell>
          <cell r="L2031" t="str">
            <v>Sadirlar Alliance Tekstil A.S.</v>
          </cell>
          <cell r="M2031">
            <v>43511</v>
          </cell>
          <cell r="N2031" t="str">
            <v>G</v>
          </cell>
          <cell r="O2031" t="str">
            <v>1 Bleich- und Waschmaschine für TextilienLieferung und Monta ge</v>
          </cell>
          <cell r="P2031">
            <v>60505</v>
          </cell>
          <cell r="Q2031" t="str">
            <v>Textilmaschinen</v>
          </cell>
          <cell r="R2031">
            <v>6</v>
          </cell>
          <cell r="S2031" t="str">
            <v>Papier-, Holz-, Leder- und Textilindustrie</v>
          </cell>
          <cell r="T2031">
            <v>605</v>
          </cell>
          <cell r="U2031" t="str">
            <v>Maschinenbau Papier-, Holz-, Leder- und Textilindustrie</v>
          </cell>
        </row>
        <row r="2032">
          <cell r="A2032">
            <v>343517900014</v>
          </cell>
          <cell r="B2032">
            <v>12476880</v>
          </cell>
          <cell r="D2032">
            <v>339150</v>
          </cell>
          <cell r="E2032">
            <v>339150</v>
          </cell>
          <cell r="F2032">
            <v>0</v>
          </cell>
          <cell r="G2032">
            <v>100343517</v>
          </cell>
          <cell r="H2032" t="str">
            <v>Andritz Fliessbett Systeme GmbH</v>
          </cell>
          <cell r="I2032">
            <v>720</v>
          </cell>
          <cell r="J2032" t="str">
            <v>China</v>
          </cell>
          <cell r="K2032">
            <v>372007992</v>
          </cell>
          <cell r="L2032" t="str">
            <v>AVIC International Holding Corporation</v>
          </cell>
          <cell r="M2032">
            <v>42459</v>
          </cell>
          <cell r="N2032" t="str">
            <v>FG + G + G GG</v>
          </cell>
          <cell r="O2032" t="str">
            <v>1 Fliessbettgranulator + 2 Fliessbettkühler + Ausrüstungen</v>
          </cell>
          <cell r="P2032">
            <v>70402</v>
          </cell>
          <cell r="Q2032" t="str">
            <v>Maschinen für das Ernährungsgewerbe</v>
          </cell>
          <cell r="R2032">
            <v>7</v>
          </cell>
          <cell r="S2032" t="str">
            <v>Agrarsektor und Nahrungsmittelindustrie</v>
          </cell>
          <cell r="T2032">
            <v>704</v>
          </cell>
          <cell r="U2032" t="str">
            <v>Maschinenbau Agrarsektor und Nahrungsmittelindustrie</v>
          </cell>
        </row>
        <row r="2033">
          <cell r="A2033">
            <v>21469</v>
          </cell>
          <cell r="B2033">
            <v>503209</v>
          </cell>
          <cell r="D2033">
            <v>338618</v>
          </cell>
          <cell r="E2033">
            <v>338618</v>
          </cell>
          <cell r="F2033">
            <v>0</v>
          </cell>
          <cell r="G2033">
            <v>17506</v>
          </cell>
          <cell r="H2033" t="str">
            <v>Koch Machinery &amp; Technology GmbH</v>
          </cell>
          <cell r="I2033">
            <v>412</v>
          </cell>
          <cell r="J2033" t="str">
            <v>Mexico</v>
          </cell>
          <cell r="K2033">
            <v>341212086</v>
          </cell>
          <cell r="L2033" t="str">
            <v>Aceromex S.A. de C.V.</v>
          </cell>
          <cell r="M2033">
            <v>44434</v>
          </cell>
          <cell r="N2033" t="str">
            <v>G</v>
          </cell>
          <cell r="O2033" t="str">
            <v>Lieferung einer Drahtziehanlage zur Herstellung von Nageldra ht inkl. Zubehör und Inbetriebnahmeleistungen</v>
          </cell>
          <cell r="P2033">
            <v>80601</v>
          </cell>
          <cell r="Q2033" t="str">
            <v>Maschinen für Metallerzeugnisse</v>
          </cell>
          <cell r="R2033">
            <v>8</v>
          </cell>
          <cell r="S2033" t="str">
            <v>Verarbeitende Industrie</v>
          </cell>
          <cell r="T2033">
            <v>806</v>
          </cell>
          <cell r="U2033" t="str">
            <v>Maschinenbau für die verarbeitende Industrie</v>
          </cell>
        </row>
        <row r="2034">
          <cell r="A2034">
            <v>343888900293</v>
          </cell>
          <cell r="B2034">
            <v>1392834</v>
          </cell>
          <cell r="D2034">
            <v>347433.59</v>
          </cell>
          <cell r="E2034">
            <v>337414.05000000005</v>
          </cell>
          <cell r="F2034">
            <v>10019.539999999979</v>
          </cell>
          <cell r="G2034">
            <v>100343888</v>
          </cell>
          <cell r="H2034" t="str">
            <v>Wirtgen GmbH</v>
          </cell>
          <cell r="I2034">
            <v>528</v>
          </cell>
          <cell r="J2034" t="str">
            <v>Argentina</v>
          </cell>
          <cell r="K2034">
            <v>352813376</v>
          </cell>
          <cell r="L2034" t="str">
            <v>CN SAPAG</v>
          </cell>
          <cell r="M2034">
            <v>43279</v>
          </cell>
          <cell r="N2034" t="str">
            <v>G</v>
          </cell>
          <cell r="O2034" t="str">
            <v>1 Walze, 1 Fertiger und 1 Sieb</v>
          </cell>
          <cell r="P2034">
            <v>51101</v>
          </cell>
          <cell r="Q2034" t="str">
            <v>Bau- und Baustoffmaschinen</v>
          </cell>
          <cell r="R2034">
            <v>5</v>
          </cell>
          <cell r="S2034" t="str">
            <v>Transport / Infrastruktur</v>
          </cell>
          <cell r="T2034">
            <v>511</v>
          </cell>
          <cell r="U2034" t="str">
            <v>Maschinenbau Infrastruktur</v>
          </cell>
        </row>
        <row r="2035">
          <cell r="A2035">
            <v>149073900335</v>
          </cell>
          <cell r="B2035">
            <v>2086570</v>
          </cell>
          <cell r="D2035">
            <v>342342.18000000005</v>
          </cell>
          <cell r="E2035">
            <v>336981.14</v>
          </cell>
          <cell r="F2035">
            <v>5361.0400000000373</v>
          </cell>
          <cell r="G2035">
            <v>100149073</v>
          </cell>
          <cell r="H2035" t="str">
            <v>Windmöller &amp; Hölscher KG</v>
          </cell>
          <cell r="I2035">
            <v>660</v>
          </cell>
          <cell r="J2035" t="str">
            <v>Pakistan</v>
          </cell>
          <cell r="K2035">
            <v>366006345</v>
          </cell>
          <cell r="L2035" t="str">
            <v>Kompass Pakistan (Private) Limited (CR 0059092)</v>
          </cell>
          <cell r="M2035">
            <v>43073</v>
          </cell>
          <cell r="N2035" t="str">
            <v>G</v>
          </cell>
          <cell r="O2035" t="str">
            <v>Lieferung einer Extrusions-/Blasfolienmaschine einschl.Monta ge- und Inbetriebnahmeüberwachung</v>
          </cell>
          <cell r="P2035">
            <v>80605</v>
          </cell>
          <cell r="Q2035" t="str">
            <v>Verpackungsmaschinen</v>
          </cell>
          <cell r="R2035">
            <v>8</v>
          </cell>
          <cell r="S2035" t="str">
            <v>Verarbeitende Industrie</v>
          </cell>
          <cell r="T2035">
            <v>806</v>
          </cell>
          <cell r="U2035" t="str">
            <v>Maschinenbau für die verarbeitende Industrie</v>
          </cell>
          <cell r="Y2035">
            <v>43190</v>
          </cell>
        </row>
        <row r="2036">
          <cell r="A2036">
            <v>29597</v>
          </cell>
          <cell r="B2036">
            <v>416431</v>
          </cell>
          <cell r="D2036">
            <v>400998.66000000003</v>
          </cell>
          <cell r="E2036">
            <v>336267.2</v>
          </cell>
          <cell r="F2036">
            <v>64731.460000000021</v>
          </cell>
          <cell r="G2036">
            <v>100329681</v>
          </cell>
          <cell r="H2036" t="str">
            <v>Wirtgen International GmbH</v>
          </cell>
          <cell r="I2036">
            <v>520</v>
          </cell>
          <cell r="J2036" t="str">
            <v>Paraguay</v>
          </cell>
          <cell r="K2036">
            <v>39824</v>
          </cell>
          <cell r="L2036" t="str">
            <v>Teco Srl</v>
          </cell>
          <cell r="M2036">
            <v>44783</v>
          </cell>
          <cell r="N2036" t="str">
            <v>G</v>
          </cell>
          <cell r="O2036" t="str">
            <v>Lieferung einer Ciber Asphaltmischanlage und eines Ciber Bit umentanks</v>
          </cell>
          <cell r="P2036">
            <v>51101</v>
          </cell>
          <cell r="Q2036" t="str">
            <v>Bau- und Baustoffmaschinen</v>
          </cell>
          <cell r="R2036">
            <v>5</v>
          </cell>
          <cell r="S2036" t="str">
            <v>Transport / Infrastruktur</v>
          </cell>
          <cell r="T2036">
            <v>511</v>
          </cell>
          <cell r="U2036" t="str">
            <v>Maschinenbau Infrastruktur</v>
          </cell>
        </row>
        <row r="2037">
          <cell r="A2037">
            <v>149073900348</v>
          </cell>
          <cell r="B2037">
            <v>2064203</v>
          </cell>
          <cell r="D2037">
            <v>338994.35</v>
          </cell>
          <cell r="E2037">
            <v>333368.75</v>
          </cell>
          <cell r="F2037">
            <v>5625.5999999999767</v>
          </cell>
          <cell r="G2037">
            <v>100149073</v>
          </cell>
          <cell r="H2037" t="str">
            <v>Windmöller &amp; Hölscher KG</v>
          </cell>
          <cell r="I2037">
            <v>288</v>
          </cell>
          <cell r="J2037" t="str">
            <v>Nigeria</v>
          </cell>
          <cell r="K2037">
            <v>328814194</v>
          </cell>
          <cell r="L2037" t="str">
            <v>Prime Pak Industries Nigeria Limited</v>
          </cell>
          <cell r="M2037">
            <v>43300</v>
          </cell>
          <cell r="N2037" t="str">
            <v>G</v>
          </cell>
          <cell r="O2037" t="str">
            <v>Blasefolien-/Extrusionsmaschine einschl. Leistungen</v>
          </cell>
          <cell r="P2037">
            <v>80605</v>
          </cell>
          <cell r="Q2037" t="str">
            <v>Verpackungsmaschinen</v>
          </cell>
          <cell r="R2037">
            <v>8</v>
          </cell>
          <cell r="S2037" t="str">
            <v>Verarbeitende Industrie</v>
          </cell>
          <cell r="T2037">
            <v>806</v>
          </cell>
          <cell r="U2037" t="str">
            <v>Maschinenbau für die verarbeitende Industrie</v>
          </cell>
          <cell r="Y2037">
            <v>43373</v>
          </cell>
        </row>
        <row r="2038">
          <cell r="A2038">
            <v>125256900373</v>
          </cell>
          <cell r="B2038">
            <v>4128000</v>
          </cell>
          <cell r="D2038">
            <v>333336</v>
          </cell>
          <cell r="E2038">
            <v>333336</v>
          </cell>
          <cell r="F2038">
            <v>0</v>
          </cell>
          <cell r="G2038">
            <v>100125256</v>
          </cell>
          <cell r="H2038" t="str">
            <v>KRONES Aktiengesellschaft</v>
          </cell>
          <cell r="I2038">
            <v>632</v>
          </cell>
          <cell r="J2038" t="str">
            <v>Saudi Arabia</v>
          </cell>
          <cell r="K2038">
            <v>363208931</v>
          </cell>
          <cell r="L2038" t="str">
            <v>Rest Water Factory (C.R. No. 1185004741)</v>
          </cell>
          <cell r="M2038">
            <v>43271</v>
          </cell>
          <cell r="N2038" t="str">
            <v>G</v>
          </cell>
          <cell r="O2038" t="str">
            <v>1 Anlage zur Abfüllung von stillem WasserLieferung, Montage und Inbetriebnahme</v>
          </cell>
          <cell r="P2038">
            <v>70205</v>
          </cell>
          <cell r="Q2038" t="str">
            <v>Anlagen: Herstellung von Getränken</v>
          </cell>
          <cell r="R2038">
            <v>7</v>
          </cell>
          <cell r="S2038" t="str">
            <v>Agrarsektor und Nahrungsmittelindustrie</v>
          </cell>
          <cell r="T2038">
            <v>702</v>
          </cell>
          <cell r="U2038" t="str">
            <v>Anlagen zur Nahrungsmittelverarbeitung</v>
          </cell>
          <cell r="Y2038">
            <v>43434</v>
          </cell>
        </row>
        <row r="2039">
          <cell r="A2039">
            <v>149073900342</v>
          </cell>
          <cell r="B2039">
            <v>1702451</v>
          </cell>
          <cell r="D2039">
            <v>334191.28000000003</v>
          </cell>
          <cell r="E2039">
            <v>331643.99</v>
          </cell>
          <cell r="F2039">
            <v>2547.2900000000373</v>
          </cell>
          <cell r="G2039">
            <v>100149073</v>
          </cell>
          <cell r="H2039" t="str">
            <v>Windmöller &amp; Hölscher KG</v>
          </cell>
          <cell r="I2039">
            <v>378</v>
          </cell>
          <cell r="J2039" t="str">
            <v>Zambia</v>
          </cell>
          <cell r="K2039">
            <v>337800607</v>
          </cell>
          <cell r="L2039" t="str">
            <v>Sobi Industries Ltd</v>
          </cell>
          <cell r="M2039">
            <v>43349</v>
          </cell>
          <cell r="N2039" t="str">
            <v>G</v>
          </cell>
          <cell r="O2039" t="str">
            <v>1 Flexodruckmaschine zum Bedrucken von Papier</v>
          </cell>
          <cell r="P2039">
            <v>60503</v>
          </cell>
          <cell r="Q2039" t="str">
            <v>Druckmaschinen</v>
          </cell>
          <cell r="R2039">
            <v>6</v>
          </cell>
          <cell r="S2039" t="str">
            <v>Papier-, Holz-, Leder- und Textilindustrie</v>
          </cell>
          <cell r="T2039">
            <v>605</v>
          </cell>
          <cell r="U2039" t="str">
            <v>Maschinenbau Papier-, Holz-, Leder- und Textilindustrie</v>
          </cell>
          <cell r="Y2039">
            <v>43496</v>
          </cell>
        </row>
        <row r="2040">
          <cell r="A2040">
            <v>4753</v>
          </cell>
          <cell r="B2040">
            <v>678000</v>
          </cell>
          <cell r="D2040">
            <v>352203.94</v>
          </cell>
          <cell r="E2040">
            <v>328491</v>
          </cell>
          <cell r="F2040">
            <v>23712.940000000002</v>
          </cell>
          <cell r="G2040">
            <v>100351009</v>
          </cell>
          <cell r="H2040" t="str">
            <v>Brückner Textile Technologies GmbH &amp; Co. KG</v>
          </cell>
          <cell r="I2040">
            <v>416</v>
          </cell>
          <cell r="J2040" t="str">
            <v>Guatemala</v>
          </cell>
          <cell r="K2040">
            <v>13016</v>
          </cell>
          <cell r="L2040" t="str">
            <v>Textiles Paraiso Sociedad Anonima</v>
          </cell>
          <cell r="M2040">
            <v>43914</v>
          </cell>
          <cell r="N2040" t="str">
            <v>G</v>
          </cell>
          <cell r="O2040" t="str">
            <v>Lieferung einer Textilmaschine (Spannrahmen) inkl. Montage</v>
          </cell>
          <cell r="P2040">
            <v>60505</v>
          </cell>
          <cell r="Q2040" t="str">
            <v>Textilmaschinen</v>
          </cell>
          <cell r="R2040">
            <v>6</v>
          </cell>
          <cell r="S2040" t="str">
            <v>Papier-, Holz-, Leder- und Textilindustrie</v>
          </cell>
          <cell r="T2040">
            <v>605</v>
          </cell>
          <cell r="U2040" t="str">
            <v>Maschinenbau Papier-, Holz-, Leder- und Textilindustrie</v>
          </cell>
          <cell r="Y2040">
            <v>44165</v>
          </cell>
        </row>
        <row r="2041">
          <cell r="A2041">
            <v>9874</v>
          </cell>
          <cell r="B2041">
            <v>690000</v>
          </cell>
          <cell r="D2041">
            <v>342089.07</v>
          </cell>
          <cell r="E2041">
            <v>327750</v>
          </cell>
          <cell r="F2041">
            <v>14339.070000000007</v>
          </cell>
          <cell r="G2041">
            <v>20021</v>
          </cell>
          <cell r="H2041" t="str">
            <v>BeWa Automatisierung GmbH</v>
          </cell>
          <cell r="I2041">
            <v>60</v>
          </cell>
          <cell r="J2041" t="str">
            <v>Poland</v>
          </cell>
          <cell r="K2041">
            <v>306011982</v>
          </cell>
          <cell r="L2041" t="str">
            <v>Paccor Polska z o.o.</v>
          </cell>
          <cell r="M2041">
            <v>44141</v>
          </cell>
          <cell r="N2041" t="str">
            <v>G</v>
          </cell>
          <cell r="O2041" t="str">
            <v>7 Verpackungsmaschinen für verschiedene Kunststoffbecher</v>
          </cell>
          <cell r="P2041">
            <v>80302</v>
          </cell>
          <cell r="Q2041" t="str">
            <v>Anlagen: Herst. von Kunststoffprod.</v>
          </cell>
          <cell r="R2041">
            <v>8</v>
          </cell>
          <cell r="S2041" t="str">
            <v>Verarbeitende Industrie</v>
          </cell>
          <cell r="T2041">
            <v>803</v>
          </cell>
          <cell r="U2041" t="str">
            <v>Kunststoffindustrie</v>
          </cell>
          <cell r="Y2041">
            <v>44166</v>
          </cell>
        </row>
        <row r="2042">
          <cell r="A2042">
            <v>385896900005</v>
          </cell>
          <cell r="B2042">
            <v>5264166</v>
          </cell>
          <cell r="D2042">
            <v>331788.89999999997</v>
          </cell>
          <cell r="E2042">
            <v>326583.96999999997</v>
          </cell>
          <cell r="F2042">
            <v>5204.929999999993</v>
          </cell>
          <cell r="G2042">
            <v>100385896</v>
          </cell>
          <cell r="H2042" t="str">
            <v>Deutsche Leasing Finance GmbH</v>
          </cell>
          <cell r="I2042">
            <v>508</v>
          </cell>
          <cell r="J2042" t="str">
            <v>Brazil</v>
          </cell>
          <cell r="K2042">
            <v>350826596</v>
          </cell>
          <cell r="L2042" t="str">
            <v>IPLAC Industria Plastica Caetes Ltda</v>
          </cell>
          <cell r="M2042">
            <v>42956</v>
          </cell>
          <cell r="N2042" t="str">
            <v>FKG</v>
          </cell>
          <cell r="O2042" t="str">
            <v>4 Thermoformer inkl. Werkzeug und 1 Extrusionslinie</v>
          </cell>
          <cell r="P2042">
            <v>80302</v>
          </cell>
          <cell r="Q2042" t="str">
            <v>Anlagen: Herst. von Kunststoffprod.</v>
          </cell>
          <cell r="R2042">
            <v>8</v>
          </cell>
          <cell r="S2042" t="str">
            <v>Verarbeitende Industrie</v>
          </cell>
          <cell r="T2042">
            <v>803</v>
          </cell>
          <cell r="U2042" t="str">
            <v>Kunststoffindustrie</v>
          </cell>
        </row>
        <row r="2043">
          <cell r="A2043">
            <v>118214900076</v>
          </cell>
          <cell r="B2043">
            <v>2204178</v>
          </cell>
          <cell r="D2043">
            <v>340517.49</v>
          </cell>
          <cell r="E2043">
            <v>326364.58</v>
          </cell>
          <cell r="F2043">
            <v>14152.909999999974</v>
          </cell>
          <cell r="G2043">
            <v>100118214</v>
          </cell>
          <cell r="H2043" t="str">
            <v>Michael Hörauf Maschinenfabrik GmbH &amp; Co. KG</v>
          </cell>
          <cell r="I2043">
            <v>655</v>
          </cell>
          <cell r="J2043" t="str">
            <v>Umm Al Quwain</v>
          </cell>
          <cell r="K2043">
            <v>365500031</v>
          </cell>
          <cell r="L2043" t="str">
            <v>Hotpack Packaging Industries LLC (Reg. No.: 6765)</v>
          </cell>
          <cell r="M2043">
            <v>43328</v>
          </cell>
          <cell r="N2043" t="str">
            <v>G</v>
          </cell>
          <cell r="O2043" t="str">
            <v>3 Papierbecher-/ 1 Außenhüllemaschine und Werkzeuge zur Her- stellung von Getränkebechern aus Papier. Lieferung + Montage</v>
          </cell>
          <cell r="P2043">
            <v>80605</v>
          </cell>
          <cell r="Q2043" t="str">
            <v>Verpackungsmaschinen</v>
          </cell>
          <cell r="R2043">
            <v>8</v>
          </cell>
          <cell r="S2043" t="str">
            <v>Verarbeitende Industrie</v>
          </cell>
          <cell r="T2043">
            <v>806</v>
          </cell>
          <cell r="U2043" t="str">
            <v>Maschinenbau für die verarbeitende Industrie</v>
          </cell>
          <cell r="Y2043">
            <v>43617</v>
          </cell>
        </row>
        <row r="2044">
          <cell r="A2044">
            <v>19713</v>
          </cell>
          <cell r="B2044">
            <v>604200</v>
          </cell>
          <cell r="D2044">
            <v>353518.08999999997</v>
          </cell>
          <cell r="E2044">
            <v>325261</v>
          </cell>
          <cell r="F2044">
            <v>28257.089999999967</v>
          </cell>
          <cell r="G2044">
            <v>100114276</v>
          </cell>
          <cell r="H2044" t="str">
            <v>Heinrich Georg GmbH Maschinenfabrik</v>
          </cell>
          <cell r="I2044">
            <v>412</v>
          </cell>
          <cell r="J2044" t="str">
            <v>Mexico</v>
          </cell>
          <cell r="K2044">
            <v>30076</v>
          </cell>
          <cell r="L2044" t="str">
            <v>Nucleos Electro Magneticos Ave S.A. de C.V.</v>
          </cell>
          <cell r="M2044">
            <v>44420</v>
          </cell>
          <cell r="N2044" t="str">
            <v>G/CCE</v>
          </cell>
          <cell r="O2044" t="str">
            <v>Lieferung einer Transformatorenband-Abschneideanlage</v>
          </cell>
          <cell r="P2044">
            <v>80601</v>
          </cell>
          <cell r="Q2044" t="str">
            <v>Maschinen für Metallerzeugnisse</v>
          </cell>
          <cell r="R2044">
            <v>8</v>
          </cell>
          <cell r="S2044" t="str">
            <v>Verarbeitende Industrie</v>
          </cell>
          <cell r="T2044">
            <v>806</v>
          </cell>
          <cell r="U2044" t="str">
            <v>Maschinenbau für die verarbeitende Industrie</v>
          </cell>
        </row>
        <row r="2045">
          <cell r="A2045">
            <v>33169</v>
          </cell>
          <cell r="B2045">
            <v>425600</v>
          </cell>
          <cell r="D2045">
            <v>356963.47</v>
          </cell>
          <cell r="E2045">
            <v>323000.01999999996</v>
          </cell>
          <cell r="F2045">
            <v>33963.450000000012</v>
          </cell>
          <cell r="G2045">
            <v>100144797</v>
          </cell>
          <cell r="H2045" t="str">
            <v>Thies GmbH &amp; Co. KG</v>
          </cell>
          <cell r="I2045">
            <v>412</v>
          </cell>
          <cell r="J2045" t="str">
            <v>Mexico</v>
          </cell>
          <cell r="K2045">
            <v>27114</v>
          </cell>
          <cell r="L2045" t="str">
            <v>Confecciones Romer's S.A. de C.V.</v>
          </cell>
          <cell r="M2045">
            <v>44914</v>
          </cell>
          <cell r="N2045" t="str">
            <v>G</v>
          </cell>
          <cell r="O2045" t="str">
            <v>2 Färbemaschinen iMaster 140/2 500kg</v>
          </cell>
          <cell r="P2045">
            <v>60505</v>
          </cell>
          <cell r="Q2045" t="str">
            <v>Textilmaschinen</v>
          </cell>
          <cell r="R2045">
            <v>6</v>
          </cell>
          <cell r="S2045" t="str">
            <v>Papier-, Holz-, Leder- und Textilindustrie</v>
          </cell>
          <cell r="T2045">
            <v>605</v>
          </cell>
          <cell r="U2045" t="str">
            <v>Maschinenbau Papier-, Holz-, Leder- und Textilindustrie</v>
          </cell>
          <cell r="V2045" t="str">
            <v>V03.01.05.</v>
          </cell>
          <cell r="W2045" t="str">
            <v>Leder- und Textilindustrie</v>
          </cell>
        </row>
        <row r="2046">
          <cell r="A2046">
            <v>18233</v>
          </cell>
          <cell r="B2046">
            <v>497250</v>
          </cell>
          <cell r="D2046">
            <v>359077.28</v>
          </cell>
          <cell r="E2046">
            <v>321223.84000000003</v>
          </cell>
          <cell r="F2046">
            <v>37853.440000000002</v>
          </cell>
          <cell r="G2046">
            <v>100228126</v>
          </cell>
          <cell r="H2046" t="str">
            <v>Oskar Frech GmbH + Co. KG</v>
          </cell>
          <cell r="I2046">
            <v>52</v>
          </cell>
          <cell r="J2046" t="str">
            <v>Turkey</v>
          </cell>
          <cell r="K2046">
            <v>305224857</v>
          </cell>
          <cell r="L2046" t="str">
            <v>Tugcelik Aluminyum ve Metal Mamulleri Sanayi ve Ticaret A.S.</v>
          </cell>
          <cell r="M2046">
            <v>44224</v>
          </cell>
          <cell r="N2046" t="str">
            <v>G</v>
          </cell>
          <cell r="O2046" t="str">
            <v>Lieferung und Inbetriebnahme einer Kaltkammer-Druckgussmasch ine</v>
          </cell>
          <cell r="P2046">
            <v>80601</v>
          </cell>
          <cell r="Q2046" t="str">
            <v>Maschinen für Metallerzeugnisse</v>
          </cell>
          <cell r="R2046">
            <v>8</v>
          </cell>
          <cell r="S2046" t="str">
            <v>Verarbeitende Industrie</v>
          </cell>
          <cell r="T2046">
            <v>806</v>
          </cell>
          <cell r="U2046" t="str">
            <v>Maschinenbau für die verarbeitende Industrie</v>
          </cell>
          <cell r="Y2046">
            <v>44348</v>
          </cell>
        </row>
        <row r="2047">
          <cell r="A2047">
            <v>24149</v>
          </cell>
          <cell r="B2047">
            <v>601110</v>
          </cell>
          <cell r="D2047">
            <v>355576.81999999995</v>
          </cell>
          <cell r="E2047">
            <v>321218.49</v>
          </cell>
          <cell r="F2047">
            <v>34358.329999999958</v>
          </cell>
          <cell r="G2047">
            <v>100120115</v>
          </cell>
          <cell r="H2047" t="str">
            <v>ILLIG Maschinenbau GmbH &amp; Co. KG</v>
          </cell>
          <cell r="I2047">
            <v>1</v>
          </cell>
          <cell r="J2047" t="str">
            <v>France</v>
          </cell>
          <cell r="K2047">
            <v>300127354</v>
          </cell>
          <cell r="L2047" t="str">
            <v>Paccor France SAS</v>
          </cell>
          <cell r="M2047">
            <v>44550</v>
          </cell>
          <cell r="N2047" t="str">
            <v>G</v>
          </cell>
          <cell r="O2047" t="str">
            <v>Lieferung eines Thermoformsystems inkl. Zubehör</v>
          </cell>
          <cell r="P2047">
            <v>80605</v>
          </cell>
          <cell r="Q2047" t="str">
            <v>Verpackungsmaschinen</v>
          </cell>
          <cell r="R2047">
            <v>8</v>
          </cell>
          <cell r="S2047" t="str">
            <v>Verarbeitende Industrie</v>
          </cell>
          <cell r="T2047">
            <v>806</v>
          </cell>
          <cell r="U2047" t="str">
            <v>Maschinenbau für die verarbeitende Industrie</v>
          </cell>
        </row>
        <row r="2048">
          <cell r="A2048">
            <v>18914</v>
          </cell>
          <cell r="B2048">
            <v>717902</v>
          </cell>
          <cell r="D2048">
            <v>348463.85</v>
          </cell>
          <cell r="E2048">
            <v>319690.71999999997</v>
          </cell>
          <cell r="F2048">
            <v>28773.130000000005</v>
          </cell>
          <cell r="G2048">
            <v>100120115</v>
          </cell>
          <cell r="H2048" t="str">
            <v>ILLIG Maschinenbau GmbH &amp; Co. KG</v>
          </cell>
          <cell r="I2048">
            <v>64</v>
          </cell>
          <cell r="J2048" t="str">
            <v>Hungary</v>
          </cell>
          <cell r="K2048">
            <v>306405244</v>
          </cell>
          <cell r="L2048" t="str">
            <v>Paccor Hungary Kft.</v>
          </cell>
          <cell r="M2048">
            <v>44242</v>
          </cell>
          <cell r="N2048" t="str">
            <v>G</v>
          </cell>
          <cell r="O2048" t="str">
            <v>Lieferung von 1 Druckluftautomat, 1 Rollenbock und 1 Rollen- Vorheizung</v>
          </cell>
          <cell r="P2048">
            <v>80605</v>
          </cell>
          <cell r="Q2048" t="str">
            <v>Verpackungsmaschinen</v>
          </cell>
          <cell r="R2048">
            <v>8</v>
          </cell>
          <cell r="S2048" t="str">
            <v>Verarbeitende Industrie</v>
          </cell>
          <cell r="T2048">
            <v>806</v>
          </cell>
          <cell r="U2048" t="str">
            <v>Maschinenbau für die verarbeitende Industrie</v>
          </cell>
        </row>
        <row r="2049">
          <cell r="A2049">
            <v>21907</v>
          </cell>
          <cell r="B2049">
            <v>809051</v>
          </cell>
          <cell r="D2049">
            <v>318725</v>
          </cell>
          <cell r="E2049">
            <v>318725</v>
          </cell>
          <cell r="F2049">
            <v>0</v>
          </cell>
          <cell r="G2049">
            <v>100313031</v>
          </cell>
          <cell r="H2049" t="str">
            <v>KraussMaffei Technologies GmbH</v>
          </cell>
          <cell r="I2049">
            <v>508</v>
          </cell>
          <cell r="J2049" t="str">
            <v>Brazil</v>
          </cell>
          <cell r="K2049">
            <v>32239</v>
          </cell>
          <cell r="L2049" t="str">
            <v>Tramontina Eletrik S.A.</v>
          </cell>
          <cell r="M2049">
            <v>44599</v>
          </cell>
          <cell r="N2049" t="str">
            <v>G</v>
          </cell>
          <cell r="O2049" t="str">
            <v>Lieferung von zwei Spritzgießmaschinen</v>
          </cell>
          <cell r="P2049">
            <v>80603</v>
          </cell>
          <cell r="Q2049" t="str">
            <v>Maschinen für Kunststoffindustrie</v>
          </cell>
          <cell r="R2049">
            <v>8</v>
          </cell>
          <cell r="S2049" t="str">
            <v>Verarbeitende Industrie</v>
          </cell>
          <cell r="T2049">
            <v>806</v>
          </cell>
          <cell r="U2049" t="str">
            <v>Maschinenbau für die verarbeitende Industrie</v>
          </cell>
        </row>
        <row r="2050">
          <cell r="A2050">
            <v>232391900032</v>
          </cell>
          <cell r="B2050">
            <v>1393000</v>
          </cell>
          <cell r="D2050">
            <v>322281.53000000003</v>
          </cell>
          <cell r="E2050">
            <v>317604</v>
          </cell>
          <cell r="F2050">
            <v>4677.5300000000279</v>
          </cell>
          <cell r="G2050">
            <v>100232391</v>
          </cell>
          <cell r="H2050" t="str">
            <v>Erbatech GmbH</v>
          </cell>
          <cell r="I2050">
            <v>700</v>
          </cell>
          <cell r="J2050" t="str">
            <v>Indonesia</v>
          </cell>
          <cell r="K2050">
            <v>370007133</v>
          </cell>
          <cell r="L2050" t="str">
            <v>PT Harapan Kurnia Textile Indonesia</v>
          </cell>
          <cell r="M2050">
            <v>43063</v>
          </cell>
          <cell r="N2050" t="str">
            <v>G</v>
          </cell>
          <cell r="O2050" t="str">
            <v>Lieferung v. Textilmaschinen (Applikator, Bleichmaschine)ink l. Leistungen</v>
          </cell>
          <cell r="P2050">
            <v>60401</v>
          </cell>
          <cell r="Q2050" t="str">
            <v>Anlagen: Herstellung von Textilien</v>
          </cell>
          <cell r="R2050">
            <v>6</v>
          </cell>
          <cell r="S2050" t="str">
            <v>Papier-, Holz-, Leder- und Textilindustrie</v>
          </cell>
          <cell r="T2050">
            <v>604</v>
          </cell>
          <cell r="U2050" t="str">
            <v>Textil- und Lederindustrie</v>
          </cell>
          <cell r="Y2050">
            <v>43220</v>
          </cell>
        </row>
        <row r="2051">
          <cell r="A2051">
            <v>31833</v>
          </cell>
          <cell r="B2051">
            <v>415000</v>
          </cell>
          <cell r="D2051">
            <v>351276.73</v>
          </cell>
          <cell r="E2051">
            <v>315399.98</v>
          </cell>
          <cell r="F2051">
            <v>35876.75</v>
          </cell>
          <cell r="G2051">
            <v>100329681</v>
          </cell>
          <cell r="H2051" t="str">
            <v>Wirtgen International GmbH</v>
          </cell>
          <cell r="I2051">
            <v>416</v>
          </cell>
          <cell r="J2051" t="str">
            <v>Guatemala</v>
          </cell>
          <cell r="K2051">
            <v>341603322</v>
          </cell>
          <cell r="L2051" t="str">
            <v>Grupo Internacional De Proyectos S.A.</v>
          </cell>
          <cell r="M2051">
            <v>44803</v>
          </cell>
          <cell r="N2051" t="str">
            <v>G</v>
          </cell>
          <cell r="O2051" t="str">
            <v>Lieferung einer Wirtgen Fräse</v>
          </cell>
          <cell r="P2051">
            <v>51101</v>
          </cell>
          <cell r="Q2051" t="str">
            <v>Bau- und Baustoffmaschinen</v>
          </cell>
          <cell r="R2051">
            <v>5</v>
          </cell>
          <cell r="S2051" t="str">
            <v>Transport / Infrastruktur</v>
          </cell>
          <cell r="T2051">
            <v>511</v>
          </cell>
          <cell r="U2051" t="str">
            <v>Maschinenbau Infrastruktur</v>
          </cell>
          <cell r="V2051" t="str">
            <v>V05.02.02.</v>
          </cell>
          <cell r="W2051" t="str">
            <v>Straßenverkehr</v>
          </cell>
        </row>
        <row r="2052">
          <cell r="A2052">
            <v>17125</v>
          </cell>
          <cell r="B2052">
            <v>556900</v>
          </cell>
          <cell r="D2052">
            <v>335248.89999999997</v>
          </cell>
          <cell r="E2052">
            <v>314787.69</v>
          </cell>
          <cell r="F2052">
            <v>20461.209999999963</v>
          </cell>
          <cell r="G2052">
            <v>100384085</v>
          </cell>
          <cell r="H2052" t="str">
            <v>Saurer Spinning Solutions GmbH &amp; Co. KG</v>
          </cell>
          <cell r="I2052">
            <v>508</v>
          </cell>
          <cell r="J2052" t="str">
            <v>Brazil</v>
          </cell>
          <cell r="K2052">
            <v>27553</v>
          </cell>
          <cell r="L2052" t="str">
            <v>Fiacao Goioere - Industria de Fios Ltda.</v>
          </cell>
          <cell r="M2052">
            <v>44279</v>
          </cell>
          <cell r="N2052" t="str">
            <v>G</v>
          </cell>
          <cell r="O2052" t="str">
            <v>Lieferung und Montage eine Rotorspinnmaschine</v>
          </cell>
          <cell r="P2052">
            <v>60505</v>
          </cell>
          <cell r="Q2052" t="str">
            <v>Textilmaschinen</v>
          </cell>
          <cell r="R2052">
            <v>6</v>
          </cell>
          <cell r="S2052" t="str">
            <v>Papier-, Holz-, Leder- und Textilindustrie</v>
          </cell>
          <cell r="T2052">
            <v>605</v>
          </cell>
          <cell r="U2052" t="str">
            <v>Maschinenbau Papier-, Holz-, Leder- und Textilindustrie</v>
          </cell>
        </row>
        <row r="2053">
          <cell r="A2053">
            <v>122872900090</v>
          </cell>
          <cell r="B2053">
            <v>1946000</v>
          </cell>
          <cell r="D2053">
            <v>314279</v>
          </cell>
          <cell r="E2053">
            <v>314279</v>
          </cell>
          <cell r="F2053">
            <v>0</v>
          </cell>
          <cell r="G2053">
            <v>100344373</v>
          </cell>
          <cell r="H2053" t="str">
            <v>Reifenhäuser Blown Film GmbH &amp; Co. KG</v>
          </cell>
          <cell r="I2053">
            <v>528</v>
          </cell>
          <cell r="J2053" t="str">
            <v>Argentina</v>
          </cell>
          <cell r="K2053">
            <v>352812801</v>
          </cell>
          <cell r="L2053" t="str">
            <v>Petropack S.A.</v>
          </cell>
          <cell r="M2053">
            <v>42649</v>
          </cell>
          <cell r="N2053" t="str">
            <v>G</v>
          </cell>
          <cell r="O2053" t="str">
            <v>5-Schicht Blasfolienanlage einschl. Leistung</v>
          </cell>
          <cell r="P2053">
            <v>80603</v>
          </cell>
          <cell r="Q2053" t="str">
            <v>Maschinen für Kunststoffindustrie</v>
          </cell>
          <cell r="R2053">
            <v>8</v>
          </cell>
          <cell r="S2053" t="str">
            <v>Verarbeitende Industrie</v>
          </cell>
          <cell r="T2053">
            <v>806</v>
          </cell>
          <cell r="U2053" t="str">
            <v>Maschinenbau für die verarbeitende Industrie</v>
          </cell>
          <cell r="Y2053">
            <v>42947</v>
          </cell>
        </row>
        <row r="2054">
          <cell r="A2054">
            <v>149073900356</v>
          </cell>
          <cell r="B2054">
            <v>1285099</v>
          </cell>
          <cell r="D2054">
            <v>318744.26999999996</v>
          </cell>
          <cell r="E2054">
            <v>311315.19</v>
          </cell>
          <cell r="F2054">
            <v>7429.0799999999581</v>
          </cell>
          <cell r="G2054">
            <v>100149073</v>
          </cell>
          <cell r="H2054" t="str">
            <v>Windmöller &amp; Hölscher KG</v>
          </cell>
          <cell r="I2054">
            <v>655</v>
          </cell>
          <cell r="J2054" t="str">
            <v>Umm Al Quwain</v>
          </cell>
          <cell r="K2054">
            <v>365500031</v>
          </cell>
          <cell r="L2054" t="str">
            <v>Hotpack Packaging Industries LLC (Reg. No.: 6765)</v>
          </cell>
          <cell r="M2054">
            <v>43413</v>
          </cell>
          <cell r="N2054" t="str">
            <v>G</v>
          </cell>
          <cell r="O2054" t="str">
            <v>Extrusion-/Blasfolienanlage</v>
          </cell>
          <cell r="P2054">
            <v>80605</v>
          </cell>
          <cell r="Q2054" t="str">
            <v>Verpackungsmaschinen</v>
          </cell>
          <cell r="R2054">
            <v>8</v>
          </cell>
          <cell r="S2054" t="str">
            <v>Verarbeitende Industrie</v>
          </cell>
          <cell r="T2054">
            <v>806</v>
          </cell>
          <cell r="U2054" t="str">
            <v>Maschinenbau für die verarbeitende Industrie</v>
          </cell>
          <cell r="Y2054">
            <v>43556</v>
          </cell>
        </row>
        <row r="2055">
          <cell r="A2055">
            <v>182709900923</v>
          </cell>
          <cell r="B2055">
            <v>6454079</v>
          </cell>
          <cell r="D2055">
            <v>316079.28000000003</v>
          </cell>
          <cell r="E2055">
            <v>306440.01</v>
          </cell>
          <cell r="F2055">
            <v>9639.2700000000186</v>
          </cell>
          <cell r="G2055">
            <v>100182709</v>
          </cell>
          <cell r="H2055" t="str">
            <v>Landesbank Baden-Württemberg</v>
          </cell>
          <cell r="I2055">
            <v>508</v>
          </cell>
          <cell r="J2055" t="str">
            <v>Brazil</v>
          </cell>
          <cell r="K2055">
            <v>350807587</v>
          </cell>
          <cell r="L2055" t="str">
            <v>Tanac S.A.</v>
          </cell>
          <cell r="M2055">
            <v>42055</v>
          </cell>
          <cell r="N2055" t="str">
            <v>FKG</v>
          </cell>
          <cell r="O2055" t="str">
            <v>Lieferung einer Zerfaserungs-,Mahl-und Pelletieranlage fürdi e Herstellung von Brennstoffpellets inkl. Montageüber-wachun g, Inbetriebnahme und Training</v>
          </cell>
          <cell r="P2055">
            <v>40101</v>
          </cell>
          <cell r="Q2055" t="str">
            <v>Biomassekraftwerke</v>
          </cell>
          <cell r="R2055">
            <v>4</v>
          </cell>
          <cell r="S2055" t="str">
            <v>Energie</v>
          </cell>
          <cell r="T2055">
            <v>401</v>
          </cell>
          <cell r="U2055" t="str">
            <v>Erneuerbare Energien</v>
          </cell>
        </row>
        <row r="2056">
          <cell r="A2056">
            <v>351009900061</v>
          </cell>
          <cell r="B2056">
            <v>1340000</v>
          </cell>
          <cell r="D2056">
            <v>328434</v>
          </cell>
          <cell r="E2056">
            <v>305520</v>
          </cell>
          <cell r="F2056">
            <v>22914</v>
          </cell>
          <cell r="G2056">
            <v>100351009</v>
          </cell>
          <cell r="H2056" t="str">
            <v>Brückner Textile Technologies GmbH &amp; Co. KG</v>
          </cell>
          <cell r="I2056">
            <v>220</v>
          </cell>
          <cell r="J2056" t="str">
            <v>Egypt</v>
          </cell>
          <cell r="K2056">
            <v>322005751</v>
          </cell>
          <cell r="L2056" t="str">
            <v>Jade Textile Egypt SAE</v>
          </cell>
          <cell r="M2056">
            <v>43447</v>
          </cell>
          <cell r="N2056" t="str">
            <v>G</v>
          </cell>
          <cell r="O2056" t="str">
            <v>Lieferung, Montage und Inbetriebnahme von2 Hochleistungsplan maschinen</v>
          </cell>
          <cell r="P2056">
            <v>60404</v>
          </cell>
          <cell r="Q2056" t="str">
            <v>Textilien</v>
          </cell>
          <cell r="R2056">
            <v>6</v>
          </cell>
          <cell r="S2056" t="str">
            <v>Papier-, Holz-, Leder- und Textilindustrie</v>
          </cell>
          <cell r="T2056">
            <v>604</v>
          </cell>
          <cell r="U2056" t="str">
            <v>Textil- und Lederindustrie</v>
          </cell>
          <cell r="Y2056">
            <v>43646</v>
          </cell>
        </row>
        <row r="2057">
          <cell r="A2057">
            <v>29717</v>
          </cell>
          <cell r="B2057">
            <v>418000</v>
          </cell>
          <cell r="D2057">
            <v>344792.73</v>
          </cell>
          <cell r="E2057">
            <v>303781.5</v>
          </cell>
          <cell r="F2057">
            <v>41011.229999999981</v>
          </cell>
          <cell r="G2057">
            <v>100343888</v>
          </cell>
          <cell r="H2057" t="str">
            <v>Wirtgen GmbH</v>
          </cell>
          <cell r="I2057">
            <v>480</v>
          </cell>
          <cell r="J2057" t="str">
            <v>Colombia</v>
          </cell>
          <cell r="K2057">
            <v>348008725</v>
          </cell>
          <cell r="L2057" t="str">
            <v>Solarte Nacional de Construcciones Sonacol S.A.S. (830129289)</v>
          </cell>
          <cell r="M2057">
            <v>44714</v>
          </cell>
          <cell r="N2057" t="str">
            <v>G/CCE</v>
          </cell>
          <cell r="O2057" t="str">
            <v>Lieferung eines Kaltrecyclers</v>
          </cell>
          <cell r="P2057">
            <v>51101</v>
          </cell>
          <cell r="Q2057" t="str">
            <v>Bau- und Baustoffmaschinen</v>
          </cell>
          <cell r="R2057">
            <v>5</v>
          </cell>
          <cell r="S2057" t="str">
            <v>Transport / Infrastruktur</v>
          </cell>
          <cell r="T2057">
            <v>511</v>
          </cell>
          <cell r="U2057" t="str">
            <v>Maschinenbau Infrastruktur</v>
          </cell>
          <cell r="V2057" t="str">
            <v>V05.02.02.</v>
          </cell>
          <cell r="W2057" t="str">
            <v>Straßenverkehr</v>
          </cell>
        </row>
        <row r="2058">
          <cell r="A2058">
            <v>366197900095</v>
          </cell>
          <cell r="B2058">
            <v>940417</v>
          </cell>
          <cell r="D2058">
            <v>324637.76</v>
          </cell>
          <cell r="E2058">
            <v>303754.52</v>
          </cell>
          <cell r="F2058">
            <v>20883.239999999991</v>
          </cell>
          <cell r="G2058">
            <v>100366197</v>
          </cell>
          <cell r="H2058" t="str">
            <v>Kleemann GmbH</v>
          </cell>
          <cell r="I2058">
            <v>346</v>
          </cell>
          <cell r="J2058" t="str">
            <v>Kenya</v>
          </cell>
          <cell r="K2058">
            <v>334608852</v>
          </cell>
          <cell r="L2058" t="str">
            <v>Kisumu Concrete Products Ltd.</v>
          </cell>
          <cell r="M2058">
            <v>43495</v>
          </cell>
          <cell r="N2058" t="str">
            <v>G</v>
          </cell>
          <cell r="O2058" t="str">
            <v>Lieferung von zwei mobilen Brechmaschine</v>
          </cell>
          <cell r="P2058">
            <v>10207</v>
          </cell>
          <cell r="Q2058" t="str">
            <v>Steinbrüche/Gewinnung von Rohstoffen</v>
          </cell>
          <cell r="R2058">
            <v>1</v>
          </cell>
          <cell r="S2058" t="str">
            <v>Bergbau, inkl. Verarbeitung</v>
          </cell>
          <cell r="T2058">
            <v>102</v>
          </cell>
          <cell r="U2058" t="str">
            <v>Bergbau übertage</v>
          </cell>
        </row>
        <row r="2059">
          <cell r="A2059">
            <v>122872900088</v>
          </cell>
          <cell r="B2059">
            <v>1520000</v>
          </cell>
          <cell r="D2059">
            <v>303673.19999999995</v>
          </cell>
          <cell r="E2059">
            <v>303673.19999999995</v>
          </cell>
          <cell r="F2059">
            <v>0</v>
          </cell>
          <cell r="G2059">
            <v>100344373</v>
          </cell>
          <cell r="H2059" t="str">
            <v>Reifenhäuser Blown Film GmbH &amp; Co. KG</v>
          </cell>
          <cell r="I2059">
            <v>528</v>
          </cell>
          <cell r="J2059" t="str">
            <v>Argentina</v>
          </cell>
          <cell r="K2059">
            <v>352807743</v>
          </cell>
          <cell r="L2059" t="str">
            <v>Venados Manufactura Plastica S.A</v>
          </cell>
          <cell r="M2059">
            <v>42656</v>
          </cell>
          <cell r="N2059" t="str">
            <v>G</v>
          </cell>
          <cell r="O2059" t="str">
            <v>Lieferung und Montage einer 5-Schicht Blasfolienanlage</v>
          </cell>
          <cell r="P2059">
            <v>80603</v>
          </cell>
          <cell r="Q2059" t="str">
            <v>Maschinen für Kunststoffindustrie</v>
          </cell>
          <cell r="R2059">
            <v>8</v>
          </cell>
          <cell r="S2059" t="str">
            <v>Verarbeitende Industrie</v>
          </cell>
          <cell r="T2059">
            <v>806</v>
          </cell>
          <cell r="U2059" t="str">
            <v>Maschinenbau für die verarbeitende Industrie</v>
          </cell>
          <cell r="Y2059">
            <v>42855</v>
          </cell>
        </row>
        <row r="2060">
          <cell r="A2060">
            <v>190697900740</v>
          </cell>
          <cell r="B2060">
            <v>1435000</v>
          </cell>
          <cell r="D2060">
            <v>318851.47000000003</v>
          </cell>
          <cell r="E2060">
            <v>300803.28000000003</v>
          </cell>
          <cell r="F2060">
            <v>18048.190000000002</v>
          </cell>
          <cell r="G2060">
            <v>100190697</v>
          </cell>
          <cell r="H2060" t="str">
            <v>Landesbank Hessen-Thüringen Girozentrale</v>
          </cell>
          <cell r="I2060">
            <v>52</v>
          </cell>
          <cell r="J2060" t="str">
            <v>Turkey</v>
          </cell>
          <cell r="K2060">
            <v>305210293</v>
          </cell>
          <cell r="L2060" t="str">
            <v>Vakif Finansal Kiralama A.S.</v>
          </cell>
          <cell r="M2060">
            <v>43698</v>
          </cell>
          <cell r="N2060" t="str">
            <v>FKG isol.</v>
          </cell>
          <cell r="O2060" t="str">
            <v>Lieferung und Inbetriebnahme von CI-Flexo-Printing PressMira flex II am with Printing Units, Printing Width 1270 MM*Expor teur: Windmöller &amp; Hölscher KG</v>
          </cell>
          <cell r="P2060">
            <v>80605</v>
          </cell>
          <cell r="Q2060" t="str">
            <v>Verpackungsmaschinen</v>
          </cell>
          <cell r="R2060">
            <v>8</v>
          </cell>
          <cell r="S2060" t="str">
            <v>Verarbeitende Industrie</v>
          </cell>
          <cell r="T2060">
            <v>806</v>
          </cell>
          <cell r="U2060" t="str">
            <v>Maschinenbau für die verarbeitende Industrie</v>
          </cell>
        </row>
        <row r="2061">
          <cell r="A2061">
            <v>149073900358</v>
          </cell>
          <cell r="B2061">
            <v>1239709</v>
          </cell>
          <cell r="D2061">
            <v>311261.63</v>
          </cell>
          <cell r="E2061">
            <v>300319.58999999997</v>
          </cell>
          <cell r="F2061">
            <v>10942.040000000037</v>
          </cell>
          <cell r="G2061">
            <v>100149073</v>
          </cell>
          <cell r="H2061" t="str">
            <v>Windmöller &amp; Hölscher KG</v>
          </cell>
          <cell r="I2061">
            <v>720</v>
          </cell>
          <cell r="J2061" t="str">
            <v>China</v>
          </cell>
          <cell r="K2061">
            <v>372012138</v>
          </cell>
          <cell r="L2061" t="str">
            <v>Chongqing Shengming Printing Co., Ltd.</v>
          </cell>
          <cell r="M2061">
            <v>43550</v>
          </cell>
          <cell r="N2061" t="str">
            <v>G</v>
          </cell>
          <cell r="O2061" t="str">
            <v>Extrusionsmaschine</v>
          </cell>
          <cell r="P2061">
            <v>80605</v>
          </cell>
          <cell r="Q2061" t="str">
            <v>Verpackungsmaschinen</v>
          </cell>
          <cell r="R2061">
            <v>8</v>
          </cell>
          <cell r="S2061" t="str">
            <v>Verarbeitende Industrie</v>
          </cell>
          <cell r="T2061">
            <v>806</v>
          </cell>
          <cell r="U2061" t="str">
            <v>Maschinenbau für die verarbeitende Industrie</v>
          </cell>
          <cell r="Y2061">
            <v>43677</v>
          </cell>
        </row>
        <row r="2062">
          <cell r="A2062">
            <v>24749</v>
          </cell>
          <cell r="B2062">
            <v>591143</v>
          </cell>
          <cell r="D2062">
            <v>322077.21999999997</v>
          </cell>
          <cell r="E2062">
            <v>299657.21999999997</v>
          </cell>
          <cell r="F2062">
            <v>22420</v>
          </cell>
          <cell r="G2062">
            <v>100144797</v>
          </cell>
          <cell r="H2062" t="str">
            <v>Thies GmbH &amp; Co. KG</v>
          </cell>
          <cell r="I2062">
            <v>664</v>
          </cell>
          <cell r="J2062" t="str">
            <v>India</v>
          </cell>
          <cell r="K2062">
            <v>34979</v>
          </cell>
          <cell r="L2062" t="str">
            <v>Amrutha Knit Fab.</v>
          </cell>
          <cell r="M2062">
            <v>44495</v>
          </cell>
          <cell r="N2062" t="str">
            <v>G</v>
          </cell>
          <cell r="O2062" t="str">
            <v>Lieferung und Montage von vier Färbemaschinen</v>
          </cell>
          <cell r="P2062">
            <v>60505</v>
          </cell>
          <cell r="Q2062" t="str">
            <v>Textilmaschinen</v>
          </cell>
          <cell r="R2062">
            <v>6</v>
          </cell>
          <cell r="S2062" t="str">
            <v>Papier-, Holz-, Leder- und Textilindustrie</v>
          </cell>
          <cell r="T2062">
            <v>605</v>
          </cell>
          <cell r="U2062" t="str">
            <v>Maschinenbau Papier-, Holz-, Leder- und Textilindustrie</v>
          </cell>
        </row>
        <row r="2063">
          <cell r="A2063">
            <v>149073900346</v>
          </cell>
          <cell r="B2063">
            <v>1854015</v>
          </cell>
          <cell r="D2063">
            <v>304476.2</v>
          </cell>
          <cell r="E2063">
            <v>299423.44</v>
          </cell>
          <cell r="F2063">
            <v>5052.7600000000093</v>
          </cell>
          <cell r="G2063">
            <v>100149073</v>
          </cell>
          <cell r="H2063" t="str">
            <v>Windmöller &amp; Hölscher KG</v>
          </cell>
          <cell r="I2063">
            <v>512</v>
          </cell>
          <cell r="J2063" t="str">
            <v>Chile</v>
          </cell>
          <cell r="K2063">
            <v>351210863</v>
          </cell>
          <cell r="L2063" t="str">
            <v>Winpack S.A.</v>
          </cell>
          <cell r="M2063">
            <v>43272</v>
          </cell>
          <cell r="N2063" t="str">
            <v>G</v>
          </cell>
          <cell r="O2063" t="str">
            <v>Flexodruckmaschine</v>
          </cell>
          <cell r="P2063">
            <v>80605</v>
          </cell>
          <cell r="Q2063" t="str">
            <v>Verpackungsmaschinen</v>
          </cell>
          <cell r="R2063">
            <v>8</v>
          </cell>
          <cell r="S2063" t="str">
            <v>Verarbeitende Industrie</v>
          </cell>
          <cell r="T2063">
            <v>806</v>
          </cell>
          <cell r="U2063" t="str">
            <v>Maschinenbau für die verarbeitende Industrie</v>
          </cell>
          <cell r="Y2063">
            <v>43373</v>
          </cell>
        </row>
        <row r="2064">
          <cell r="A2064">
            <v>24114</v>
          </cell>
          <cell r="B2064">
            <v>500000</v>
          </cell>
          <cell r="D2064">
            <v>347878.51</v>
          </cell>
          <cell r="E2064">
            <v>299250</v>
          </cell>
          <cell r="F2064">
            <v>48628.510000000009</v>
          </cell>
          <cell r="G2064">
            <v>100129868</v>
          </cell>
          <cell r="H2064" t="str">
            <v>Mayer &amp; Cie GmbH &amp; Co. KG</v>
          </cell>
          <cell r="I2064">
            <v>508</v>
          </cell>
          <cell r="J2064" t="str">
            <v>Brazil</v>
          </cell>
          <cell r="K2064">
            <v>34332</v>
          </cell>
          <cell r="L2064" t="str">
            <v>Fiacao Fides Ltda.</v>
          </cell>
          <cell r="M2064">
            <v>44512</v>
          </cell>
          <cell r="N2064" t="str">
            <v>G</v>
          </cell>
          <cell r="O2064" t="str">
            <v>Lieferung von 10 Rundstrickmaschinen</v>
          </cell>
          <cell r="P2064">
            <v>60505</v>
          </cell>
          <cell r="Q2064" t="str">
            <v>Textilmaschinen</v>
          </cell>
          <cell r="R2064">
            <v>6</v>
          </cell>
          <cell r="S2064" t="str">
            <v>Papier-, Holz-, Leder- und Textilindustrie</v>
          </cell>
          <cell r="T2064">
            <v>605</v>
          </cell>
          <cell r="U2064" t="str">
            <v>Maschinenbau Papier-, Holz-, Leder- und Textilindustrie</v>
          </cell>
        </row>
        <row r="2065">
          <cell r="A2065">
            <v>313468900135</v>
          </cell>
          <cell r="B2065">
            <v>11547314</v>
          </cell>
          <cell r="D2065">
            <v>305223.76</v>
          </cell>
          <cell r="E2065">
            <v>298810.49</v>
          </cell>
          <cell r="F2065">
            <v>6413.2700000000186</v>
          </cell>
          <cell r="G2065">
            <v>100313468</v>
          </cell>
          <cell r="H2065" t="str">
            <v>Export Credits Guarantee Department (ECGD)</v>
          </cell>
          <cell r="I2065">
            <v>512</v>
          </cell>
          <cell r="J2065" t="str">
            <v>Chile</v>
          </cell>
          <cell r="K2065">
            <v>351206764</v>
          </cell>
          <cell r="L2065" t="str">
            <v>LATAM Airlines Group S.A.</v>
          </cell>
          <cell r="M2065">
            <v>40625</v>
          </cell>
          <cell r="N2065" t="str">
            <v>ABG Darlehen</v>
          </cell>
          <cell r="O2065" t="str">
            <v>1 Airbus A320-200 Fz. mit IAE-Triebwerken (MSN 4576)</v>
          </cell>
          <cell r="P2065">
            <v>50621</v>
          </cell>
          <cell r="Q2065" t="str">
            <v>Airbusse</v>
          </cell>
          <cell r="R2065">
            <v>5</v>
          </cell>
          <cell r="S2065" t="str">
            <v>Transport / Infrastruktur</v>
          </cell>
          <cell r="T2065">
            <v>506</v>
          </cell>
          <cell r="U2065" t="str">
            <v>Flugzeuge</v>
          </cell>
        </row>
        <row r="2066">
          <cell r="A2066">
            <v>313031900589</v>
          </cell>
          <cell r="B2066">
            <v>527000</v>
          </cell>
          <cell r="D2066">
            <v>330058.8</v>
          </cell>
          <cell r="E2066">
            <v>297886.75</v>
          </cell>
          <cell r="F2066">
            <v>32172.049999999988</v>
          </cell>
          <cell r="G2066">
            <v>100313031</v>
          </cell>
          <cell r="H2066" t="str">
            <v>KraussMaffei Technologies GmbH</v>
          </cell>
          <cell r="I2066">
            <v>412</v>
          </cell>
          <cell r="J2066" t="str">
            <v>Mexico</v>
          </cell>
          <cell r="K2066">
            <v>341214864</v>
          </cell>
          <cell r="L2066" t="str">
            <v>Industrias en Servicios Plasticos San Luis, SAPI de C.V. (R.F.C.: ISP0810203K2)</v>
          </cell>
          <cell r="M2066">
            <v>44110</v>
          </cell>
          <cell r="N2066" t="str">
            <v>G</v>
          </cell>
          <cell r="O2066" t="str">
            <v>2 Spritzgießmaschinen</v>
          </cell>
          <cell r="P2066">
            <v>80603</v>
          </cell>
          <cell r="Q2066" t="str">
            <v>Maschinen für Kunststoffindustrie</v>
          </cell>
          <cell r="R2066">
            <v>8</v>
          </cell>
          <cell r="S2066" t="str">
            <v>Verarbeitende Industrie</v>
          </cell>
          <cell r="T2066">
            <v>806</v>
          </cell>
          <cell r="U2066" t="str">
            <v>Maschinenbau für die verarbeitende Industrie</v>
          </cell>
        </row>
        <row r="2067">
          <cell r="A2067">
            <v>149073900318</v>
          </cell>
          <cell r="B2067">
            <v>2611500</v>
          </cell>
          <cell r="D2067">
            <v>300967.21999999997</v>
          </cell>
          <cell r="E2067">
            <v>297711</v>
          </cell>
          <cell r="F2067">
            <v>3256.2199999999721</v>
          </cell>
          <cell r="G2067">
            <v>100149073</v>
          </cell>
          <cell r="H2067" t="str">
            <v>Windmöller &amp; Hölscher KG</v>
          </cell>
          <cell r="I2067">
            <v>50</v>
          </cell>
          <cell r="J2067" t="str">
            <v>Greece</v>
          </cell>
          <cell r="K2067">
            <v>305016369</v>
          </cell>
          <cell r="L2067" t="str">
            <v>Mornos S.A. (VAT 094327082)</v>
          </cell>
          <cell r="M2067">
            <v>43068</v>
          </cell>
          <cell r="N2067" t="str">
            <v>G</v>
          </cell>
          <cell r="O2067" t="str">
            <v>Lieferung und Montage einer Tiefdruckmaschine</v>
          </cell>
          <cell r="P2067">
            <v>80605</v>
          </cell>
          <cell r="Q2067" t="str">
            <v>Verpackungsmaschinen</v>
          </cell>
          <cell r="R2067">
            <v>8</v>
          </cell>
          <cell r="S2067" t="str">
            <v>Verarbeitende Industrie</v>
          </cell>
          <cell r="T2067">
            <v>806</v>
          </cell>
          <cell r="U2067" t="str">
            <v>Maschinenbau für die verarbeitende Industrie</v>
          </cell>
          <cell r="Y2067">
            <v>43373</v>
          </cell>
        </row>
        <row r="2068">
          <cell r="A2068">
            <v>366197900101</v>
          </cell>
          <cell r="B2068">
            <v>1228335</v>
          </cell>
          <cell r="D2068">
            <v>313930.26</v>
          </cell>
          <cell r="E2068">
            <v>297564.21000000002</v>
          </cell>
          <cell r="F2068">
            <v>16366.049999999988</v>
          </cell>
          <cell r="G2068">
            <v>100366197</v>
          </cell>
          <cell r="H2068" t="str">
            <v>Kleemann GmbH</v>
          </cell>
          <cell r="I2068">
            <v>528</v>
          </cell>
          <cell r="J2068" t="str">
            <v>Argentina</v>
          </cell>
          <cell r="K2068">
            <v>352813150</v>
          </cell>
          <cell r="L2068" t="str">
            <v>Lemiro Pablo Pietroboni S.A.</v>
          </cell>
          <cell r="M2068">
            <v>43522</v>
          </cell>
          <cell r="N2068" t="str">
            <v>G</v>
          </cell>
          <cell r="O2068" t="str">
            <v>2x Kleemann Brechanlagen und 1x Kleemann Siebanlage</v>
          </cell>
          <cell r="P2068">
            <v>51101</v>
          </cell>
          <cell r="Q2068" t="str">
            <v>Bau- und Baustoffmaschinen</v>
          </cell>
          <cell r="R2068">
            <v>5</v>
          </cell>
          <cell r="S2068" t="str">
            <v>Transport / Infrastruktur</v>
          </cell>
          <cell r="T2068">
            <v>511</v>
          </cell>
          <cell r="U2068" t="str">
            <v>Maschinenbau Infrastruktur</v>
          </cell>
        </row>
        <row r="2069">
          <cell r="A2069">
            <v>18232</v>
          </cell>
          <cell r="B2069">
            <v>1250000</v>
          </cell>
          <cell r="D2069">
            <v>305714.84000000003</v>
          </cell>
          <cell r="E2069">
            <v>296875</v>
          </cell>
          <cell r="F2069">
            <v>8839.8400000000256</v>
          </cell>
          <cell r="G2069">
            <v>19350</v>
          </cell>
          <cell r="H2069" t="str">
            <v>BBM Maschinenbau und Vertriebs GmbH</v>
          </cell>
          <cell r="I2069">
            <v>346</v>
          </cell>
          <cell r="J2069" t="str">
            <v>Kenya</v>
          </cell>
          <cell r="K2069">
            <v>334608187</v>
          </cell>
          <cell r="L2069" t="str">
            <v>Safepak Ltd.</v>
          </cell>
          <cell r="M2069">
            <v>44265</v>
          </cell>
          <cell r="N2069" t="str">
            <v>G</v>
          </cell>
          <cell r="O2069" t="str">
            <v>Lieferung, Montage und Inbetriebnahme von zwei Extrusionsbla sformmaschinen für die Herstellung von Kunststoffverpackunge n</v>
          </cell>
          <cell r="P2069">
            <v>80603</v>
          </cell>
          <cell r="Q2069" t="str">
            <v>Maschinen für Kunststoffindustrie</v>
          </cell>
          <cell r="R2069">
            <v>8</v>
          </cell>
          <cell r="S2069" t="str">
            <v>Verarbeitende Industrie</v>
          </cell>
          <cell r="T2069">
            <v>806</v>
          </cell>
          <cell r="U2069" t="str">
            <v>Maschinenbau für die verarbeitende Industrie</v>
          </cell>
          <cell r="Y2069">
            <v>44316</v>
          </cell>
        </row>
        <row r="2070">
          <cell r="A2070">
            <v>313468900136</v>
          </cell>
          <cell r="B2070">
            <v>11443565</v>
          </cell>
          <cell r="D2070">
            <v>303117.64999999997</v>
          </cell>
          <cell r="E2070">
            <v>296690.46999999997</v>
          </cell>
          <cell r="F2070">
            <v>6427.179999999993</v>
          </cell>
          <cell r="G2070">
            <v>100313468</v>
          </cell>
          <cell r="H2070" t="str">
            <v>Export Credits Guarantee Department (ECGD)</v>
          </cell>
          <cell r="I2070">
            <v>512</v>
          </cell>
          <cell r="J2070" t="str">
            <v>Chile</v>
          </cell>
          <cell r="K2070">
            <v>351206764</v>
          </cell>
          <cell r="L2070" t="str">
            <v>LATAM Airlines Group S.A.</v>
          </cell>
          <cell r="M2070">
            <v>40673</v>
          </cell>
          <cell r="N2070" t="str">
            <v>ABG Darlehen</v>
          </cell>
          <cell r="O2070" t="str">
            <v>1 Airbus A320-200 Fz. mit IAE-Triebwerken (MSN 4597)</v>
          </cell>
          <cell r="P2070">
            <v>50621</v>
          </cell>
          <cell r="Q2070" t="str">
            <v>Airbusse</v>
          </cell>
          <cell r="R2070">
            <v>5</v>
          </cell>
          <cell r="S2070" t="str">
            <v>Transport / Infrastruktur</v>
          </cell>
          <cell r="T2070">
            <v>506</v>
          </cell>
          <cell r="U2070" t="str">
            <v>Flugzeuge</v>
          </cell>
        </row>
        <row r="2071">
          <cell r="A2071">
            <v>22251</v>
          </cell>
          <cell r="B2071">
            <v>475573</v>
          </cell>
          <cell r="D2071">
            <v>368690.25</v>
          </cell>
          <cell r="E2071">
            <v>296490.25</v>
          </cell>
          <cell r="F2071">
            <v>72200</v>
          </cell>
          <cell r="G2071">
            <v>100120115</v>
          </cell>
          <cell r="H2071" t="str">
            <v>ILLIG Maschinenbau GmbH &amp; Co. KG</v>
          </cell>
          <cell r="I2071">
            <v>52</v>
          </cell>
          <cell r="J2071" t="str">
            <v>Turkey</v>
          </cell>
          <cell r="K2071">
            <v>32600</v>
          </cell>
          <cell r="L2071" t="str">
            <v>Paccor Turkey Ambalaj Sanayi A.S.</v>
          </cell>
          <cell r="M2071">
            <v>44411</v>
          </cell>
          <cell r="N2071" t="str">
            <v>G</v>
          </cell>
          <cell r="O2071" t="str">
            <v>Lieferung, Montage und Inbetriebnahme einer Stapeleinrichtun g und eines Werkzeugsatzes für eine Thermoformmaschine</v>
          </cell>
          <cell r="P2071">
            <v>80605</v>
          </cell>
          <cell r="Q2071" t="str">
            <v>Verpackungsmaschinen</v>
          </cell>
          <cell r="R2071">
            <v>8</v>
          </cell>
          <cell r="S2071" t="str">
            <v>Verarbeitende Industrie</v>
          </cell>
          <cell r="T2071">
            <v>806</v>
          </cell>
          <cell r="U2071" t="str">
            <v>Maschinenbau für die verarbeitende Industrie</v>
          </cell>
          <cell r="Y2071">
            <v>44827</v>
          </cell>
        </row>
        <row r="2072">
          <cell r="A2072">
            <v>384085900154</v>
          </cell>
          <cell r="B2072">
            <v>1025000</v>
          </cell>
          <cell r="D2072">
            <v>311406.46999999997</v>
          </cell>
          <cell r="E2072">
            <v>296225</v>
          </cell>
          <cell r="F2072">
            <v>15181.469999999972</v>
          </cell>
          <cell r="G2072">
            <v>100384085</v>
          </cell>
          <cell r="H2072" t="str">
            <v>Saurer Spinning Solutions GmbH &amp; Co. KG</v>
          </cell>
          <cell r="I2072">
            <v>508</v>
          </cell>
          <cell r="J2072" t="str">
            <v>Brazil</v>
          </cell>
          <cell r="K2072">
            <v>350824467</v>
          </cell>
          <cell r="L2072" t="str">
            <v>Costa Rica Malhas e Confeccoes Ltda.</v>
          </cell>
          <cell r="M2072">
            <v>43643</v>
          </cell>
          <cell r="N2072" t="str">
            <v>G/CCE</v>
          </cell>
          <cell r="O2072" t="str">
            <v>Lieferung von 1 Textilmaschine inkl. Leistungen</v>
          </cell>
          <cell r="P2072">
            <v>60505</v>
          </cell>
          <cell r="Q2072" t="str">
            <v>Textilmaschinen</v>
          </cell>
          <cell r="R2072">
            <v>6</v>
          </cell>
          <cell r="S2072" t="str">
            <v>Papier-, Holz-, Leder- und Textilindustrie</v>
          </cell>
          <cell r="T2072">
            <v>605</v>
          </cell>
          <cell r="U2072" t="str">
            <v>Maschinenbau Papier-, Holz-, Leder- und Textilindustrie</v>
          </cell>
          <cell r="Y2072">
            <v>43920</v>
          </cell>
        </row>
        <row r="2073">
          <cell r="A2073">
            <v>18093</v>
          </cell>
          <cell r="B2073">
            <v>517750</v>
          </cell>
          <cell r="D2073">
            <v>324998.16000000003</v>
          </cell>
          <cell r="E2073">
            <v>295117.52</v>
          </cell>
          <cell r="F2073">
            <v>29880.640000000014</v>
          </cell>
          <cell r="G2073">
            <v>100129868</v>
          </cell>
          <cell r="H2073" t="str">
            <v>Mayer &amp; Cie GmbH &amp; Co. KG</v>
          </cell>
          <cell r="I2073">
            <v>504</v>
          </cell>
          <cell r="J2073" t="str">
            <v>Peru</v>
          </cell>
          <cell r="K2073">
            <v>350406907</v>
          </cell>
          <cell r="L2073" t="str">
            <v>Precotex S.A.C.</v>
          </cell>
          <cell r="M2073">
            <v>44250</v>
          </cell>
          <cell r="N2073" t="str">
            <v>G</v>
          </cell>
          <cell r="O2073" t="str">
            <v>Lieferung und Montage von 8 Rundstrickmaschinen sowie Zubehö r</v>
          </cell>
          <cell r="P2073">
            <v>60505</v>
          </cell>
          <cell r="Q2073" t="str">
            <v>Textilmaschinen</v>
          </cell>
          <cell r="R2073">
            <v>6</v>
          </cell>
          <cell r="S2073" t="str">
            <v>Papier-, Holz-, Leder- und Textilindustrie</v>
          </cell>
          <cell r="T2073">
            <v>605</v>
          </cell>
          <cell r="U2073" t="str">
            <v>Maschinenbau Papier-, Holz-, Leder- und Textilindustrie</v>
          </cell>
        </row>
        <row r="2074">
          <cell r="A2074">
            <v>144797900293</v>
          </cell>
          <cell r="B2074">
            <v>1825000</v>
          </cell>
          <cell r="D2074">
            <v>308000.68</v>
          </cell>
          <cell r="E2074">
            <v>294737.5</v>
          </cell>
          <cell r="F2074">
            <v>13263.179999999993</v>
          </cell>
          <cell r="G2074">
            <v>100144797</v>
          </cell>
          <cell r="H2074" t="str">
            <v>Thies GmbH &amp; Co. KG</v>
          </cell>
          <cell r="I2074">
            <v>412</v>
          </cell>
          <cell r="J2074" t="str">
            <v>Mexico</v>
          </cell>
          <cell r="K2074">
            <v>341214788</v>
          </cell>
          <cell r="L2074" t="str">
            <v>Inmuebles Saijos S.A. de C.V.</v>
          </cell>
          <cell r="M2074">
            <v>43188</v>
          </cell>
          <cell r="N2074" t="str">
            <v>G</v>
          </cell>
          <cell r="O2074" t="str">
            <v>8 Färbemaschinen, 1 Chemikalien-Zuführsystem, 1 Netzwerkver- bindungseinheit, 1 Steuerung für Chemikalien-Zuführungs-syst em einschl. Montage</v>
          </cell>
          <cell r="P2074">
            <v>60505</v>
          </cell>
          <cell r="Q2074" t="str">
            <v>Textilmaschinen</v>
          </cell>
          <cell r="R2074">
            <v>6</v>
          </cell>
          <cell r="S2074" t="str">
            <v>Papier-, Holz-, Leder- und Textilindustrie</v>
          </cell>
          <cell r="T2074">
            <v>605</v>
          </cell>
          <cell r="U2074" t="str">
            <v>Maschinenbau Papier-, Holz-, Leder- und Textilindustrie</v>
          </cell>
        </row>
        <row r="2075">
          <cell r="A2075">
            <v>182709901070</v>
          </cell>
          <cell r="B2075">
            <v>1435400</v>
          </cell>
          <cell r="D2075">
            <v>316308.99</v>
          </cell>
          <cell r="E2075">
            <v>292878.69</v>
          </cell>
          <cell r="F2075">
            <v>23430.299999999988</v>
          </cell>
          <cell r="G2075">
            <v>100182709</v>
          </cell>
          <cell r="H2075" t="str">
            <v>Landesbank Baden-Württemberg</v>
          </cell>
          <cell r="I2075">
            <v>528</v>
          </cell>
          <cell r="J2075" t="str">
            <v>Argentina</v>
          </cell>
          <cell r="K2075">
            <v>352807375</v>
          </cell>
          <cell r="L2075" t="str">
            <v>Lartex S.R.L.</v>
          </cell>
          <cell r="M2075">
            <v>43140</v>
          </cell>
          <cell r="N2075" t="str">
            <v>FKG</v>
          </cell>
          <cell r="O2075" t="str">
            <v>Lieferung von 14 Spinnereivorbereitungsmaschinen</v>
          </cell>
          <cell r="P2075">
            <v>60505</v>
          </cell>
          <cell r="Q2075" t="str">
            <v>Textilmaschinen</v>
          </cell>
          <cell r="R2075">
            <v>6</v>
          </cell>
          <cell r="S2075" t="str">
            <v>Papier-, Holz-, Leder- und Textilindustrie</v>
          </cell>
          <cell r="T2075">
            <v>605</v>
          </cell>
          <cell r="U2075" t="str">
            <v>Maschinenbau Papier-, Holz-, Leder- und Textilindustrie</v>
          </cell>
        </row>
        <row r="2076">
          <cell r="A2076">
            <v>600603900220</v>
          </cell>
          <cell r="B2076">
            <v>26307437</v>
          </cell>
          <cell r="D2076">
            <v>296039.71000000002</v>
          </cell>
          <cell r="E2076">
            <v>292030.04000000004</v>
          </cell>
          <cell r="F2076">
            <v>4009.6699999999837</v>
          </cell>
          <cell r="G2076">
            <v>100600603</v>
          </cell>
          <cell r="H2076" t="str">
            <v>BNP PARIBAS S.A.</v>
          </cell>
          <cell r="I2076">
            <v>52</v>
          </cell>
          <cell r="J2076" t="str">
            <v>Turkey</v>
          </cell>
          <cell r="K2076">
            <v>305203311</v>
          </cell>
          <cell r="L2076" t="str">
            <v>Türk Hava Yollari A.O. THY Turkish Airlines</v>
          </cell>
          <cell r="M2076">
            <v>40823</v>
          </cell>
          <cell r="N2076" t="str">
            <v>ABG Darlehen</v>
          </cell>
          <cell r="O2076" t="str">
            <v>1 Airbus A319-100 Fz. mit IAE-Triebwerken (MSN 4755)</v>
          </cell>
          <cell r="P2076">
            <v>50621</v>
          </cell>
          <cell r="Q2076" t="str">
            <v>Airbusse</v>
          </cell>
          <cell r="R2076">
            <v>5</v>
          </cell>
          <cell r="S2076" t="str">
            <v>Transport / Infrastruktur</v>
          </cell>
          <cell r="T2076">
            <v>506</v>
          </cell>
          <cell r="U2076" t="str">
            <v>Flugzeuge</v>
          </cell>
        </row>
        <row r="2077">
          <cell r="A2077">
            <v>350357900005</v>
          </cell>
          <cell r="B2077">
            <v>1075700</v>
          </cell>
          <cell r="D2077">
            <v>307409.02</v>
          </cell>
          <cell r="E2077">
            <v>291863.56</v>
          </cell>
          <cell r="F2077">
            <v>15545.460000000021</v>
          </cell>
          <cell r="G2077">
            <v>100350357</v>
          </cell>
          <cell r="H2077" t="str">
            <v>Schwäbische Werkzeugmaschinen GmbH</v>
          </cell>
          <cell r="I2077">
            <v>720</v>
          </cell>
          <cell r="J2077" t="str">
            <v>China</v>
          </cell>
          <cell r="K2077">
            <v>372012312</v>
          </cell>
          <cell r="L2077" t="str">
            <v>Novare Co. Ltd</v>
          </cell>
          <cell r="M2077">
            <v>43679</v>
          </cell>
          <cell r="N2077" t="str">
            <v>G</v>
          </cell>
          <cell r="O2077" t="str">
            <v>2 Bearbeitungszentren zur Herstellung von Vakuumwasser-pumpe ngehäusen für Motoren einschl. Montage + InbetriebnahmeAusfu hrgenehmigungspflichtig : Genehmigung wurde erteilt</v>
          </cell>
          <cell r="P2077">
            <v>50501</v>
          </cell>
          <cell r="Q2077" t="str">
            <v>Anlagen: Bau von KFZ/-Motoren</v>
          </cell>
          <cell r="R2077">
            <v>5</v>
          </cell>
          <cell r="S2077" t="str">
            <v>Transport / Infrastruktur</v>
          </cell>
          <cell r="T2077">
            <v>505</v>
          </cell>
          <cell r="U2077" t="str">
            <v>Anlagen zum Bau von Transportmitteln</v>
          </cell>
          <cell r="Y2077">
            <v>43738</v>
          </cell>
        </row>
        <row r="2078">
          <cell r="A2078">
            <v>9219</v>
          </cell>
          <cell r="B2078">
            <v>602400</v>
          </cell>
          <cell r="D2078">
            <v>313135.67000000004</v>
          </cell>
          <cell r="E2078">
            <v>291862.80000000005</v>
          </cell>
          <cell r="F2078">
            <v>21272.869999999995</v>
          </cell>
          <cell r="G2078">
            <v>100299632</v>
          </cell>
          <cell r="H2078" t="str">
            <v>WEDA - Dammann &amp; Westerkamp GmbH</v>
          </cell>
          <cell r="I2078">
            <v>66</v>
          </cell>
          <cell r="J2078" t="str">
            <v>Romania</v>
          </cell>
          <cell r="K2078">
            <v>19321</v>
          </cell>
          <cell r="L2078" t="str">
            <v>Agrova Pork Farm S.R.L</v>
          </cell>
          <cell r="M2078">
            <v>44106</v>
          </cell>
          <cell r="N2078" t="str">
            <v>G + FG</v>
          </cell>
          <cell r="O2078" t="str">
            <v>Lieferung von Ausrüstungen für eine Schweinehaltungsanlage b estehend auseinem Buchtensystem, einem Tränkesystem, einem T rockenfütterungssystemund Silos inklusive Leistungen</v>
          </cell>
          <cell r="P2078">
            <v>70101</v>
          </cell>
          <cell r="Q2078" t="str">
            <v>Tierfarmen</v>
          </cell>
          <cell r="R2078">
            <v>7</v>
          </cell>
          <cell r="S2078" t="str">
            <v>Agrarsektor und Nahrungsmittelindustrie</v>
          </cell>
          <cell r="T2078">
            <v>701</v>
          </cell>
          <cell r="U2078" t="str">
            <v>Landwirtschaftliche Anlagen</v>
          </cell>
        </row>
        <row r="2079">
          <cell r="A2079">
            <v>19077</v>
          </cell>
          <cell r="B2079">
            <v>402000</v>
          </cell>
          <cell r="D2079">
            <v>326709.48000000004</v>
          </cell>
          <cell r="E2079">
            <v>291053.61</v>
          </cell>
          <cell r="F2079">
            <v>35655.870000000054</v>
          </cell>
          <cell r="G2079">
            <v>100313031</v>
          </cell>
          <cell r="H2079" t="str">
            <v>KraussMaffei Technologies GmbH</v>
          </cell>
          <cell r="I2079">
            <v>412</v>
          </cell>
          <cell r="J2079" t="str">
            <v>Mexico</v>
          </cell>
          <cell r="K2079">
            <v>341214864</v>
          </cell>
          <cell r="L2079" t="str">
            <v>Industrias en Servicios Plasticos San Luis, SAPI de C.V. (R.F.C.: ISP0810203K2)</v>
          </cell>
          <cell r="M2079">
            <v>44691</v>
          </cell>
          <cell r="N2079" t="str">
            <v>G</v>
          </cell>
          <cell r="O2079" t="str">
            <v>Lieferung einer Spritzgießmaschine und eines Roboters</v>
          </cell>
          <cell r="P2079">
            <v>80603</v>
          </cell>
          <cell r="Q2079" t="str">
            <v>Maschinen für Kunststoffindustrie</v>
          </cell>
          <cell r="R2079">
            <v>8</v>
          </cell>
          <cell r="S2079" t="str">
            <v>Verarbeitende Industrie</v>
          </cell>
          <cell r="T2079">
            <v>806</v>
          </cell>
          <cell r="U2079" t="str">
            <v>Maschinenbau für die verarbeitende Industrie</v>
          </cell>
        </row>
        <row r="2080">
          <cell r="A2080">
            <v>183104900096</v>
          </cell>
          <cell r="B2080">
            <v>3600000</v>
          </cell>
          <cell r="D2080">
            <v>293436</v>
          </cell>
          <cell r="E2080">
            <v>290700</v>
          </cell>
          <cell r="F2080">
            <v>2736</v>
          </cell>
          <cell r="G2080">
            <v>100183104</v>
          </cell>
          <cell r="H2080" t="str">
            <v>GEA Brewery Systems GmbH</v>
          </cell>
          <cell r="I2080">
            <v>81</v>
          </cell>
          <cell r="J2080" t="str">
            <v>Russia</v>
          </cell>
          <cell r="K2080">
            <v>308114899</v>
          </cell>
          <cell r="L2080" t="str">
            <v>OOO Agrofirma FAT</v>
          </cell>
          <cell r="M2080">
            <v>43145</v>
          </cell>
          <cell r="N2080" t="str">
            <v>G</v>
          </cell>
          <cell r="O2080" t="str">
            <v>Erneuerung der Verrohrung des Gär- + Lager- undDrucktank-kel lers, Austausch der Hefe- und CIP-Anlage inkl.Installation e ine übergeordneten Steuerung der Brauerei</v>
          </cell>
          <cell r="P2080">
            <v>70402</v>
          </cell>
          <cell r="Q2080" t="str">
            <v>Maschinen für das Ernährungsgewerbe</v>
          </cell>
          <cell r="R2080">
            <v>7</v>
          </cell>
          <cell r="S2080" t="str">
            <v>Agrarsektor und Nahrungsmittelindustrie</v>
          </cell>
          <cell r="T2080">
            <v>704</v>
          </cell>
          <cell r="U2080" t="str">
            <v>Maschinenbau Agrarsektor und Nahrungsmittelindustrie</v>
          </cell>
          <cell r="Y2080">
            <v>43281</v>
          </cell>
        </row>
        <row r="2081">
          <cell r="A2081">
            <v>31813</v>
          </cell>
          <cell r="B2081">
            <v>380000</v>
          </cell>
          <cell r="D2081">
            <v>321651.01999999996</v>
          </cell>
          <cell r="E2081">
            <v>288800.01999999996</v>
          </cell>
          <cell r="F2081">
            <v>32851</v>
          </cell>
          <cell r="G2081">
            <v>100343888</v>
          </cell>
          <cell r="H2081" t="str">
            <v>Wirtgen GmbH</v>
          </cell>
          <cell r="I2081">
            <v>428</v>
          </cell>
          <cell r="J2081" t="str">
            <v>El Salvador</v>
          </cell>
          <cell r="K2081">
            <v>42056</v>
          </cell>
          <cell r="L2081" t="str">
            <v>Construcciones y Pavimentos Especiales SA de CV</v>
          </cell>
          <cell r="M2081">
            <v>44918</v>
          </cell>
          <cell r="N2081" t="str">
            <v>G</v>
          </cell>
          <cell r="O2081" t="str">
            <v>Lieferung einer Straßenfräse</v>
          </cell>
          <cell r="P2081">
            <v>51101</v>
          </cell>
          <cell r="Q2081" t="str">
            <v>Bau- und Baustoffmaschinen</v>
          </cell>
          <cell r="R2081">
            <v>5</v>
          </cell>
          <cell r="S2081" t="str">
            <v>Transport / Infrastruktur</v>
          </cell>
          <cell r="T2081">
            <v>511</v>
          </cell>
          <cell r="U2081" t="str">
            <v>Maschinenbau Infrastruktur</v>
          </cell>
          <cell r="V2081" t="str">
            <v>V05.02.02.</v>
          </cell>
          <cell r="W2081" t="str">
            <v>Straßenverkehr</v>
          </cell>
        </row>
        <row r="2082">
          <cell r="A2082">
            <v>122872900099</v>
          </cell>
          <cell r="B2082">
            <v>1780000</v>
          </cell>
          <cell r="D2082">
            <v>297172.13</v>
          </cell>
          <cell r="E2082">
            <v>287470</v>
          </cell>
          <cell r="F2082">
            <v>9702.1300000000047</v>
          </cell>
          <cell r="G2082">
            <v>100344373</v>
          </cell>
          <cell r="H2082" t="str">
            <v>Reifenhäuser Blown Film GmbH &amp; Co. KG</v>
          </cell>
          <cell r="I2082">
            <v>508</v>
          </cell>
          <cell r="J2082" t="str">
            <v>Brazil</v>
          </cell>
          <cell r="K2082">
            <v>350824825</v>
          </cell>
          <cell r="L2082" t="str">
            <v>Cristal Industria e Comercio de Embalagens Plasticas Ltda.</v>
          </cell>
          <cell r="M2082">
            <v>43150</v>
          </cell>
          <cell r="N2082" t="str">
            <v>G</v>
          </cell>
          <cell r="O2082" t="str">
            <v>Eine 5-Schicht Coextrusionsanlage zur Herst. von LLDPE-Folie bzw. LDPE-Folie</v>
          </cell>
          <cell r="P2082">
            <v>80603</v>
          </cell>
          <cell r="Q2082" t="str">
            <v>Maschinen für Kunststoffindustrie</v>
          </cell>
          <cell r="R2082">
            <v>8</v>
          </cell>
          <cell r="S2082" t="str">
            <v>Verarbeitende Industrie</v>
          </cell>
          <cell r="T2082">
            <v>806</v>
          </cell>
          <cell r="U2082" t="str">
            <v>Maschinenbau für die verarbeitende Industrie</v>
          </cell>
          <cell r="Y2082">
            <v>43555</v>
          </cell>
        </row>
        <row r="2083">
          <cell r="A2083">
            <v>19330</v>
          </cell>
          <cell r="B2083">
            <v>533898</v>
          </cell>
          <cell r="D2083">
            <v>305019.14999999997</v>
          </cell>
          <cell r="E2083">
            <v>287414.98</v>
          </cell>
          <cell r="F2083">
            <v>17604.169999999984</v>
          </cell>
          <cell r="G2083">
            <v>100385492</v>
          </cell>
          <cell r="H2083" t="str">
            <v>Wirtgen Road Technologies GmbH</v>
          </cell>
          <cell r="I2083">
            <v>524</v>
          </cell>
          <cell r="J2083" t="str">
            <v>Uruguay</v>
          </cell>
          <cell r="K2083">
            <v>352403223</v>
          </cell>
          <cell r="L2083" t="str">
            <v>Berkes Construccion y Montajes S.A.</v>
          </cell>
          <cell r="M2083">
            <v>44440</v>
          </cell>
          <cell r="N2083" t="str">
            <v>G</v>
          </cell>
          <cell r="O2083" t="str">
            <v>Lieferung eines Recyclers und eines Streumasters</v>
          </cell>
          <cell r="P2083">
            <v>51101</v>
          </cell>
          <cell r="Q2083" t="str">
            <v>Bau- und Baustoffmaschinen</v>
          </cell>
          <cell r="R2083">
            <v>5</v>
          </cell>
          <cell r="S2083" t="str">
            <v>Transport / Infrastruktur</v>
          </cell>
          <cell r="T2083">
            <v>511</v>
          </cell>
          <cell r="U2083" t="str">
            <v>Maschinenbau Infrastruktur</v>
          </cell>
        </row>
        <row r="2084">
          <cell r="A2084">
            <v>22010</v>
          </cell>
          <cell r="B2084">
            <v>550000</v>
          </cell>
          <cell r="D2084">
            <v>305470.24</v>
          </cell>
          <cell r="E2084">
            <v>287375</v>
          </cell>
          <cell r="F2084">
            <v>18095.239999999991</v>
          </cell>
          <cell r="G2084">
            <v>100120115</v>
          </cell>
          <cell r="H2084" t="str">
            <v>ILLIG Maschinenbau GmbH &amp; Co. KG</v>
          </cell>
          <cell r="I2084">
            <v>412</v>
          </cell>
          <cell r="J2084" t="str">
            <v>Mexico</v>
          </cell>
          <cell r="K2084">
            <v>32341</v>
          </cell>
          <cell r="L2084" t="str">
            <v>Teknopellets SA de CV</v>
          </cell>
          <cell r="M2084">
            <v>44350</v>
          </cell>
          <cell r="N2084" t="str">
            <v>G/CCE</v>
          </cell>
          <cell r="O2084" t="str">
            <v>Lieferung eines Druckluftformer inkl. Montageleistungen</v>
          </cell>
          <cell r="P2084">
            <v>80605</v>
          </cell>
          <cell r="Q2084" t="str">
            <v>Verpackungsmaschinen</v>
          </cell>
          <cell r="R2084">
            <v>8</v>
          </cell>
          <cell r="S2084" t="str">
            <v>Verarbeitende Industrie</v>
          </cell>
          <cell r="T2084">
            <v>806</v>
          </cell>
          <cell r="U2084" t="str">
            <v>Maschinenbau für die verarbeitende Industrie</v>
          </cell>
        </row>
        <row r="2085">
          <cell r="A2085">
            <v>10851</v>
          </cell>
          <cell r="B2085">
            <v>628000</v>
          </cell>
          <cell r="D2085">
            <v>310172.33999999997</v>
          </cell>
          <cell r="E2085">
            <v>286368</v>
          </cell>
          <cell r="F2085">
            <v>23804.339999999967</v>
          </cell>
          <cell r="G2085">
            <v>100366197</v>
          </cell>
          <cell r="H2085" t="str">
            <v>Kleemann GmbH</v>
          </cell>
          <cell r="I2085">
            <v>472</v>
          </cell>
          <cell r="J2085" t="str">
            <v>Trinidad and Tobago</v>
          </cell>
          <cell r="K2085">
            <v>20981</v>
          </cell>
          <cell r="L2085" t="str">
            <v>Jusamco Pavers Limited</v>
          </cell>
          <cell r="M2085">
            <v>44137</v>
          </cell>
          <cell r="N2085" t="str">
            <v>G/CCE</v>
          </cell>
          <cell r="O2085" t="str">
            <v>Lieferung eines Kleemann Brechers</v>
          </cell>
          <cell r="P2085">
            <v>51101</v>
          </cell>
          <cell r="Q2085" t="str">
            <v>Bau- und Baustoffmaschinen</v>
          </cell>
          <cell r="R2085">
            <v>5</v>
          </cell>
          <cell r="S2085" t="str">
            <v>Transport / Infrastruktur</v>
          </cell>
          <cell r="T2085">
            <v>511</v>
          </cell>
          <cell r="U2085" t="str">
            <v>Maschinenbau Infrastruktur</v>
          </cell>
        </row>
        <row r="2086">
          <cell r="A2086">
            <v>18583</v>
          </cell>
          <cell r="B2086">
            <v>680500</v>
          </cell>
          <cell r="D2086">
            <v>320666.3</v>
          </cell>
          <cell r="E2086">
            <v>286309.20999999996</v>
          </cell>
          <cell r="F2086">
            <v>34357.090000000026</v>
          </cell>
          <cell r="G2086">
            <v>100331312</v>
          </cell>
          <cell r="H2086" t="str">
            <v>MHT Mold &amp; Hotrunner Technology AG</v>
          </cell>
          <cell r="I2086">
            <v>504</v>
          </cell>
          <cell r="J2086" t="str">
            <v>Peru</v>
          </cell>
          <cell r="K2086">
            <v>350407825</v>
          </cell>
          <cell r="L2086" t="str">
            <v>San Miguel Industrias Pet S.A. (RUC 20513320915)</v>
          </cell>
          <cell r="M2086">
            <v>44244</v>
          </cell>
          <cell r="N2086" t="str">
            <v>G + FG</v>
          </cell>
          <cell r="O2086" t="str">
            <v>Lieferung von PET-Preform-Werkzeug für Abfüllanlagen</v>
          </cell>
          <cell r="P2086">
            <v>80111</v>
          </cell>
          <cell r="Q2086" t="str">
            <v>Werkzeuge</v>
          </cell>
          <cell r="R2086">
            <v>8</v>
          </cell>
          <cell r="S2086" t="str">
            <v>Verarbeitende Industrie</v>
          </cell>
          <cell r="T2086">
            <v>801</v>
          </cell>
          <cell r="U2086" t="str">
            <v>Metallindustrie</v>
          </cell>
        </row>
        <row r="2087">
          <cell r="A2087">
            <v>26516</v>
          </cell>
          <cell r="B2087">
            <v>352728</v>
          </cell>
          <cell r="D2087">
            <v>291953.05</v>
          </cell>
          <cell r="E2087">
            <v>284828.05</v>
          </cell>
          <cell r="F2087">
            <v>7125</v>
          </cell>
          <cell r="G2087">
            <v>100139599</v>
          </cell>
          <cell r="H2087" t="str">
            <v>Spindelfabrik Suessen GmbH</v>
          </cell>
          <cell r="I2087">
            <v>412</v>
          </cell>
          <cell r="J2087" t="str">
            <v>Mexico</v>
          </cell>
          <cell r="K2087">
            <v>341206574</v>
          </cell>
          <cell r="L2087" t="str">
            <v>Zagis S.A. de C.V.</v>
          </cell>
          <cell r="M2087">
            <v>44578</v>
          </cell>
          <cell r="N2087" t="str">
            <v>G</v>
          </cell>
          <cell r="O2087" t="str">
            <v>Lieferung und Montage eines Modernisierungspakets für Spinnm aschinen zum Compactspinnen</v>
          </cell>
          <cell r="P2087">
            <v>60505</v>
          </cell>
          <cell r="Q2087" t="str">
            <v>Textilmaschinen</v>
          </cell>
          <cell r="R2087">
            <v>6</v>
          </cell>
          <cell r="S2087" t="str">
            <v>Papier-, Holz-, Leder- und Textilindustrie</v>
          </cell>
          <cell r="T2087">
            <v>605</v>
          </cell>
          <cell r="U2087" t="str">
            <v>Maschinenbau Papier-, Holz-, Leder- und Textilindustrie</v>
          </cell>
        </row>
        <row r="2088">
          <cell r="A2088">
            <v>2185</v>
          </cell>
          <cell r="B2088">
            <v>880908</v>
          </cell>
          <cell r="D2088">
            <v>296089.08</v>
          </cell>
          <cell r="E2088">
            <v>284533.28000000003</v>
          </cell>
          <cell r="F2088">
            <v>11555.799999999988</v>
          </cell>
          <cell r="G2088">
            <v>100349683</v>
          </cell>
          <cell r="H2088" t="str">
            <v>GROB-WERKE GmbH &amp; Co. KG</v>
          </cell>
          <cell r="I2088">
            <v>30</v>
          </cell>
          <cell r="J2088" t="str">
            <v>Sweden</v>
          </cell>
          <cell r="K2088">
            <v>12071</v>
          </cell>
          <cell r="L2088" t="str">
            <v>Metallfabriken Ljunghäll AB</v>
          </cell>
          <cell r="M2088">
            <v>43920</v>
          </cell>
          <cell r="N2088" t="str">
            <v>G</v>
          </cell>
          <cell r="O2088" t="str">
            <v>Errichtung einer Bearbeitungsanlage für die Herstellung von Getriebeteilen für Elektro-PersonenkraftwagenHier: Umbau von  Waschanlagen, Roboterzellen und Dichtprüfeinheiten.</v>
          </cell>
          <cell r="P2088">
            <v>80601</v>
          </cell>
          <cell r="Q2088" t="str">
            <v>Maschinen für Metallerzeugnisse</v>
          </cell>
          <cell r="R2088">
            <v>8</v>
          </cell>
          <cell r="S2088" t="str">
            <v>Verarbeitende Industrie</v>
          </cell>
          <cell r="T2088">
            <v>806</v>
          </cell>
          <cell r="U2088" t="str">
            <v>Maschinenbau für die verarbeitende Industrie</v>
          </cell>
        </row>
        <row r="2089">
          <cell r="A2089">
            <v>170908901289</v>
          </cell>
          <cell r="B2089">
            <v>3492092</v>
          </cell>
          <cell r="D2089">
            <v>295821.75</v>
          </cell>
          <cell r="E2089">
            <v>284443.99</v>
          </cell>
          <cell r="F2089">
            <v>11377.760000000009</v>
          </cell>
          <cell r="G2089">
            <v>100170908</v>
          </cell>
          <cell r="H2089" t="str">
            <v>COMMERZBANK Aktiengesellschaft</v>
          </cell>
          <cell r="I2089">
            <v>85</v>
          </cell>
          <cell r="J2089" t="str">
            <v>Uzbekistan</v>
          </cell>
          <cell r="K2089">
            <v>308500220</v>
          </cell>
          <cell r="L2089" t="str">
            <v>JSC Mortgage Bank Ipoteka</v>
          </cell>
          <cell r="M2089">
            <v>42969</v>
          </cell>
          <cell r="N2089" t="str">
            <v>FKG</v>
          </cell>
          <cell r="O2089" t="str">
            <v>Lieferung von Feuerfestmaterial für eine Glasfabrik</v>
          </cell>
          <cell r="P2089">
            <v>10304</v>
          </cell>
          <cell r="Q2089" t="str">
            <v>Anlagen: Herstellung von Keramik</v>
          </cell>
          <cell r="R2089">
            <v>1</v>
          </cell>
          <cell r="S2089" t="str">
            <v>Bergbau, inkl. Verarbeitung</v>
          </cell>
          <cell r="T2089">
            <v>103</v>
          </cell>
          <cell r="U2089" t="str">
            <v>Mineralverarbeitende Industrie</v>
          </cell>
        </row>
        <row r="2090">
          <cell r="A2090">
            <v>1215</v>
          </cell>
          <cell r="B2090">
            <v>545000</v>
          </cell>
          <cell r="D2090">
            <v>324015.81000000006</v>
          </cell>
          <cell r="E2090">
            <v>284224.40000000002</v>
          </cell>
          <cell r="F2090">
            <v>39791.410000000033</v>
          </cell>
          <cell r="G2090">
            <v>100101665</v>
          </cell>
          <cell r="H2090" t="str">
            <v>AKA Ausfuhrkredit-Gesellschaft mit beschränkter Haftung</v>
          </cell>
          <cell r="I2090">
            <v>86</v>
          </cell>
          <cell r="J2090" t="str">
            <v>Belarus</v>
          </cell>
          <cell r="K2090">
            <v>308603094</v>
          </cell>
          <cell r="L2090" t="str">
            <v>Foreign Production Unitary Enterprise "Multipack"</v>
          </cell>
          <cell r="M2090">
            <v>43882</v>
          </cell>
          <cell r="N2090" t="str">
            <v>FKG</v>
          </cell>
          <cell r="O2090" t="str">
            <v>Lieferung eines Druckluftformautomaten</v>
          </cell>
          <cell r="P2090">
            <v>80603</v>
          </cell>
          <cell r="Q2090" t="str">
            <v>Maschinen für Kunststoffindustrie</v>
          </cell>
          <cell r="R2090">
            <v>8</v>
          </cell>
          <cell r="S2090" t="str">
            <v>Verarbeitende Industrie</v>
          </cell>
          <cell r="T2090">
            <v>806</v>
          </cell>
          <cell r="U2090" t="str">
            <v>Maschinenbau für die verarbeitende Industrie</v>
          </cell>
        </row>
        <row r="2091">
          <cell r="A2091">
            <v>182709901080</v>
          </cell>
          <cell r="B2091">
            <v>2566833</v>
          </cell>
          <cell r="D2091">
            <v>300226.53000000003</v>
          </cell>
          <cell r="E2091">
            <v>283232.58</v>
          </cell>
          <cell r="F2091">
            <v>16993.950000000012</v>
          </cell>
          <cell r="G2091">
            <v>100182709</v>
          </cell>
          <cell r="H2091" t="str">
            <v>Landesbank Baden-Württemberg</v>
          </cell>
          <cell r="I2091">
            <v>85</v>
          </cell>
          <cell r="J2091" t="str">
            <v>Uzbekistan</v>
          </cell>
          <cell r="K2091">
            <v>308500032</v>
          </cell>
          <cell r="L2091" t="str">
            <v>Uzbek Industrial &amp; Construction Bank JSCB (Uzpromstroybank)</v>
          </cell>
          <cell r="M2091">
            <v>43089</v>
          </cell>
          <cell r="N2091" t="str">
            <v>FKG</v>
          </cell>
          <cell r="O2091" t="str">
            <v>Maschinen zur Produktion von Teppichgarnen und Webteppichen</v>
          </cell>
          <cell r="P2091">
            <v>60505</v>
          </cell>
          <cell r="Q2091" t="str">
            <v>Textilmaschinen</v>
          </cell>
          <cell r="R2091">
            <v>6</v>
          </cell>
          <cell r="S2091" t="str">
            <v>Papier-, Holz-, Leder- und Textilindustrie</v>
          </cell>
          <cell r="T2091">
            <v>605</v>
          </cell>
          <cell r="U2091" t="str">
            <v>Maschinenbau Papier-, Holz-, Leder- und Textilindustrie</v>
          </cell>
        </row>
        <row r="2092">
          <cell r="A2092">
            <v>7279</v>
          </cell>
          <cell r="B2092">
            <v>1051561</v>
          </cell>
          <cell r="D2092">
            <v>293659.19</v>
          </cell>
          <cell r="E2092">
            <v>283045</v>
          </cell>
          <cell r="F2092">
            <v>10614.190000000002</v>
          </cell>
          <cell r="G2092">
            <v>100385492</v>
          </cell>
          <cell r="H2092" t="str">
            <v>Wirtgen Road Technologies GmbH</v>
          </cell>
          <cell r="I2092">
            <v>500</v>
          </cell>
          <cell r="J2092" t="str">
            <v>Ecuador</v>
          </cell>
          <cell r="K2092">
            <v>17327</v>
          </cell>
          <cell r="L2092" t="str">
            <v>Equipos y Transportes S.A. Equitransa</v>
          </cell>
          <cell r="M2092">
            <v>44141</v>
          </cell>
          <cell r="N2092" t="str">
            <v>G</v>
          </cell>
          <cell r="O2092" t="str">
            <v>Lieferung von zwei Ciber Asphaltmischanlagen und einer Wirtg en Kaltfräse</v>
          </cell>
          <cell r="P2092">
            <v>51101</v>
          </cell>
          <cell r="Q2092" t="str">
            <v>Bau- und Baustoffmaschinen</v>
          </cell>
          <cell r="R2092">
            <v>5</v>
          </cell>
          <cell r="S2092" t="str">
            <v>Transport / Infrastruktur</v>
          </cell>
          <cell r="T2092">
            <v>511</v>
          </cell>
          <cell r="U2092" t="str">
            <v>Maschinenbau Infrastruktur</v>
          </cell>
        </row>
        <row r="2093">
          <cell r="A2093">
            <v>118945900172</v>
          </cell>
          <cell r="B2093">
            <v>1965000</v>
          </cell>
          <cell r="D2093">
            <v>292993.37</v>
          </cell>
          <cell r="E2093">
            <v>282862.5</v>
          </cell>
          <cell r="F2093">
            <v>10130.869999999995</v>
          </cell>
          <cell r="G2093">
            <v>100118945</v>
          </cell>
          <cell r="H2093" t="str">
            <v>KHS GmbH</v>
          </cell>
          <cell r="I2093">
            <v>77</v>
          </cell>
          <cell r="J2093" t="str">
            <v>Georgia</v>
          </cell>
          <cell r="K2093">
            <v>307700408</v>
          </cell>
          <cell r="L2093" t="str">
            <v>JSC Georgian Beer Company</v>
          </cell>
          <cell r="M2093">
            <v>43607</v>
          </cell>
          <cell r="N2093" t="str">
            <v>G</v>
          </cell>
          <cell r="O2093" t="str">
            <v>Abfülllinie für Bier und Softdrinks in PET-Flaschen zurModer nisierung/Erweiterung einer bestehenden Abfüllanlage.</v>
          </cell>
          <cell r="P2093">
            <v>70205</v>
          </cell>
          <cell r="Q2093" t="str">
            <v>Anlagen: Herstellung von Getränken</v>
          </cell>
          <cell r="R2093">
            <v>7</v>
          </cell>
          <cell r="S2093" t="str">
            <v>Agrarsektor und Nahrungsmittelindustrie</v>
          </cell>
          <cell r="T2093">
            <v>702</v>
          </cell>
          <cell r="U2093" t="str">
            <v>Anlagen zur Nahrungsmittelverarbeitung</v>
          </cell>
          <cell r="Y2093">
            <v>43555</v>
          </cell>
        </row>
        <row r="2094">
          <cell r="A2094">
            <v>513731900030</v>
          </cell>
          <cell r="B2094">
            <v>1830000</v>
          </cell>
          <cell r="D2094">
            <v>282055</v>
          </cell>
          <cell r="E2094">
            <v>282055</v>
          </cell>
          <cell r="F2094">
            <v>0</v>
          </cell>
          <cell r="G2094">
            <v>100513731</v>
          </cell>
          <cell r="H2094" t="str">
            <v>Stäubli Bayreuth GmbH</v>
          </cell>
          <cell r="I2094">
            <v>204</v>
          </cell>
          <cell r="J2094" t="str">
            <v>Morocco</v>
          </cell>
          <cell r="K2094">
            <v>320404712</v>
          </cell>
          <cell r="L2094" t="str">
            <v>Med Carpet S.A.R.L.</v>
          </cell>
          <cell r="M2094">
            <v>43385</v>
          </cell>
          <cell r="N2094" t="str">
            <v>G</v>
          </cell>
          <cell r="O2094" t="str">
            <v>2 Doppelteppich-Webmaschinen, Jacquard- + Rotationsmaschine</v>
          </cell>
          <cell r="P2094">
            <v>60505</v>
          </cell>
          <cell r="Q2094" t="str">
            <v>Textilmaschinen</v>
          </cell>
          <cell r="R2094">
            <v>6</v>
          </cell>
          <cell r="S2094" t="str">
            <v>Papier-, Holz-, Leder- und Textilindustrie</v>
          </cell>
          <cell r="T2094">
            <v>605</v>
          </cell>
          <cell r="U2094" t="str">
            <v>Maschinenbau Papier-, Holz-, Leder- und Textilindustrie</v>
          </cell>
          <cell r="Y2094">
            <v>43497</v>
          </cell>
        </row>
        <row r="2095">
          <cell r="A2095">
            <v>385492900133</v>
          </cell>
          <cell r="B2095">
            <v>1164300</v>
          </cell>
          <cell r="D2095">
            <v>296154.30000000005</v>
          </cell>
          <cell r="E2095">
            <v>282051.66000000003</v>
          </cell>
          <cell r="F2095">
            <v>14102.640000000014</v>
          </cell>
          <cell r="G2095">
            <v>100385492</v>
          </cell>
          <cell r="H2095" t="str">
            <v>Wirtgen Road Technologies GmbH</v>
          </cell>
          <cell r="I2095">
            <v>40</v>
          </cell>
          <cell r="J2095" t="str">
            <v>Portugal</v>
          </cell>
          <cell r="K2095">
            <v>304007991</v>
          </cell>
          <cell r="L2095" t="str">
            <v>Mota-Engil Engenharia e Constr. Africa S.A.</v>
          </cell>
          <cell r="M2095">
            <v>43599</v>
          </cell>
          <cell r="N2095" t="str">
            <v>G</v>
          </cell>
          <cell r="O2095" t="str">
            <v>9 Straßenbaumaschinen (2 Fertiger, 7 Walzen)</v>
          </cell>
          <cell r="P2095">
            <v>51101</v>
          </cell>
          <cell r="Q2095" t="str">
            <v>Bau- und Baustoffmaschinen</v>
          </cell>
          <cell r="R2095">
            <v>5</v>
          </cell>
          <cell r="S2095" t="str">
            <v>Transport / Infrastruktur</v>
          </cell>
          <cell r="T2095">
            <v>511</v>
          </cell>
          <cell r="U2095" t="str">
            <v>Maschinenbau Infrastruktur</v>
          </cell>
        </row>
        <row r="2096">
          <cell r="A2096">
            <v>14558</v>
          </cell>
          <cell r="B2096">
            <v>625000</v>
          </cell>
          <cell r="D2096">
            <v>296309.08</v>
          </cell>
          <cell r="E2096">
            <v>282031.25</v>
          </cell>
          <cell r="F2096">
            <v>14277.830000000016</v>
          </cell>
          <cell r="G2096">
            <v>100351009</v>
          </cell>
          <cell r="H2096" t="str">
            <v>Brückner Textile Technologies GmbH &amp; Co. KG</v>
          </cell>
          <cell r="I2096">
            <v>52</v>
          </cell>
          <cell r="J2096" t="str">
            <v>Turkey</v>
          </cell>
          <cell r="K2096">
            <v>12331</v>
          </cell>
          <cell r="L2096" t="str">
            <v>Arikan Mensucat San. ve Tic. A.S.</v>
          </cell>
          <cell r="M2096">
            <v>44168</v>
          </cell>
          <cell r="N2096" t="str">
            <v>G</v>
          </cell>
          <cell r="O2096" t="str">
            <v>1 Brückner Spannmaschine</v>
          </cell>
          <cell r="P2096">
            <v>60401</v>
          </cell>
          <cell r="Q2096" t="str">
            <v>Anlagen: Herstellung von Textilien</v>
          </cell>
          <cell r="R2096">
            <v>6</v>
          </cell>
          <cell r="S2096" t="str">
            <v>Papier-, Holz-, Leder- und Textilindustrie</v>
          </cell>
          <cell r="T2096">
            <v>604</v>
          </cell>
          <cell r="U2096" t="str">
            <v>Textil- und Lederindustrie</v>
          </cell>
          <cell r="Y2096">
            <v>44317</v>
          </cell>
        </row>
        <row r="2097">
          <cell r="A2097">
            <v>101665906637</v>
          </cell>
          <cell r="B2097">
            <v>1150915</v>
          </cell>
          <cell r="D2097">
            <v>304387.78000000003</v>
          </cell>
          <cell r="E2097">
            <v>281840.52</v>
          </cell>
          <cell r="F2097">
            <v>22547.260000000009</v>
          </cell>
          <cell r="G2097">
            <v>100101665</v>
          </cell>
          <cell r="H2097" t="str">
            <v>AKA Ausfuhrkredit-Gesellschaft mit beschränkter Haftung</v>
          </cell>
          <cell r="I2097">
            <v>85</v>
          </cell>
          <cell r="J2097" t="str">
            <v>Uzbekistan</v>
          </cell>
          <cell r="K2097">
            <v>308500586</v>
          </cell>
          <cell r="L2097" t="str">
            <v>JSC Asia Alliance Bank</v>
          </cell>
          <cell r="M2097">
            <v>43440</v>
          </cell>
          <cell r="N2097" t="str">
            <v>FKG</v>
          </cell>
          <cell r="O2097" t="str">
            <v>Bogenoffset-Druckmaschine inkl. Zubehör sowie eine Schneide- maschine mit Zubehör</v>
          </cell>
          <cell r="P2097">
            <v>60503</v>
          </cell>
          <cell r="Q2097" t="str">
            <v>Druckmaschinen</v>
          </cell>
          <cell r="R2097">
            <v>6</v>
          </cell>
          <cell r="S2097" t="str">
            <v>Papier-, Holz-, Leder- und Textilindustrie</v>
          </cell>
          <cell r="T2097">
            <v>605</v>
          </cell>
          <cell r="U2097" t="str">
            <v>Maschinenbau Papier-, Holz-, Leder- und Textilindustrie</v>
          </cell>
          <cell r="Y2097">
            <v>43555</v>
          </cell>
        </row>
        <row r="2098">
          <cell r="A2098">
            <v>201025900120</v>
          </cell>
          <cell r="B2098">
            <v>789840</v>
          </cell>
          <cell r="D2098">
            <v>295734.14999999997</v>
          </cell>
          <cell r="E2098">
            <v>281380.5</v>
          </cell>
          <cell r="F2098">
            <v>14353.649999999965</v>
          </cell>
          <cell r="G2098">
            <v>100201025</v>
          </cell>
          <cell r="H2098" t="str">
            <v>battenfeld-cincinnati Germany GmbH</v>
          </cell>
          <cell r="I2098">
            <v>504</v>
          </cell>
          <cell r="J2098" t="str">
            <v>Peru</v>
          </cell>
          <cell r="K2098">
            <v>350407825</v>
          </cell>
          <cell r="L2098" t="str">
            <v>San Miguel Industrias Pet S.A. (RUC 20513320915)</v>
          </cell>
          <cell r="M2098">
            <v>43949</v>
          </cell>
          <cell r="N2098" t="str">
            <v>G/CCE</v>
          </cell>
          <cell r="O2098" t="str">
            <v>Lieferung und Montage einer Extrusionslinie zur Produktion v on Folien</v>
          </cell>
          <cell r="P2098">
            <v>80603</v>
          </cell>
          <cell r="Q2098" t="str">
            <v>Maschinen für Kunststoffindustrie</v>
          </cell>
          <cell r="R2098">
            <v>8</v>
          </cell>
          <cell r="S2098" t="str">
            <v>Verarbeitende Industrie</v>
          </cell>
          <cell r="T2098">
            <v>806</v>
          </cell>
          <cell r="U2098" t="str">
            <v>Maschinenbau für die verarbeitende Industrie</v>
          </cell>
        </row>
        <row r="2099">
          <cell r="A2099">
            <v>600603900219</v>
          </cell>
          <cell r="B2099">
            <v>25226620</v>
          </cell>
          <cell r="D2099">
            <v>284193.12</v>
          </cell>
          <cell r="E2099">
            <v>280032.5</v>
          </cell>
          <cell r="F2099">
            <v>4160.6199999999953</v>
          </cell>
          <cell r="G2099">
            <v>100600603</v>
          </cell>
          <cell r="H2099" t="str">
            <v>BNP PARIBAS S.A.</v>
          </cell>
          <cell r="I2099">
            <v>52</v>
          </cell>
          <cell r="J2099" t="str">
            <v>Turkey</v>
          </cell>
          <cell r="K2099">
            <v>305203311</v>
          </cell>
          <cell r="L2099" t="str">
            <v>Türk Hava Yollari A.O. THY Turkish Airlines</v>
          </cell>
          <cell r="M2099">
            <v>40752</v>
          </cell>
          <cell r="N2099" t="str">
            <v>ABG Darlehen</v>
          </cell>
          <cell r="O2099" t="str">
            <v>1 Airbus A 319-100 Fz. mit IAE-Triebwerk (MSN 4695)</v>
          </cell>
          <cell r="P2099">
            <v>50621</v>
          </cell>
          <cell r="Q2099" t="str">
            <v>Airbusse</v>
          </cell>
          <cell r="R2099">
            <v>5</v>
          </cell>
          <cell r="S2099" t="str">
            <v>Transport / Infrastruktur</v>
          </cell>
          <cell r="T2099">
            <v>506</v>
          </cell>
          <cell r="U2099" t="str">
            <v>Flugzeuge</v>
          </cell>
        </row>
        <row r="2100">
          <cell r="A2100">
            <v>122872900105</v>
          </cell>
          <cell r="B2100">
            <v>1173124</v>
          </cell>
          <cell r="D2100">
            <v>290825.82</v>
          </cell>
          <cell r="E2100">
            <v>279530.27999999997</v>
          </cell>
          <cell r="F2100">
            <v>11295.540000000037</v>
          </cell>
          <cell r="G2100">
            <v>100344373</v>
          </cell>
          <cell r="H2100" t="str">
            <v>Reifenhäuser Blown Film GmbH &amp; Co. KG</v>
          </cell>
          <cell r="I2100">
            <v>81</v>
          </cell>
          <cell r="J2100" t="str">
            <v>Russia</v>
          </cell>
          <cell r="K2100">
            <v>308112952</v>
          </cell>
          <cell r="L2100" t="str">
            <v>OOO Kamskiy Zavod Polimernykh Materialov, OOO "KZPM", (INN 1651037080)</v>
          </cell>
          <cell r="M2100">
            <v>43405</v>
          </cell>
          <cell r="N2100" t="str">
            <v>G</v>
          </cell>
          <cell r="O2100" t="str">
            <v>5-Schicht-Extrusionsanlage zur Herstellung von FFS Folie für die Herstellung von Schwergutsackfolien. Lieferung + Aufbau</v>
          </cell>
          <cell r="P2100">
            <v>80603</v>
          </cell>
          <cell r="Q2100" t="str">
            <v>Maschinen für Kunststoffindustrie</v>
          </cell>
          <cell r="R2100">
            <v>8</v>
          </cell>
          <cell r="S2100" t="str">
            <v>Verarbeitende Industrie</v>
          </cell>
          <cell r="T2100">
            <v>806</v>
          </cell>
          <cell r="U2100" t="str">
            <v>Maschinenbau für die verarbeitende Industrie</v>
          </cell>
          <cell r="Y2100">
            <v>43646</v>
          </cell>
        </row>
        <row r="2101">
          <cell r="A2101">
            <v>29655</v>
          </cell>
          <cell r="B2101">
            <v>446640</v>
          </cell>
          <cell r="D2101">
            <v>311866.84000000003</v>
          </cell>
          <cell r="E2101">
            <v>278452.09000000003</v>
          </cell>
          <cell r="F2101">
            <v>33414.75</v>
          </cell>
          <cell r="G2101">
            <v>100120115</v>
          </cell>
          <cell r="H2101" t="str">
            <v>ILLIG Maschinenbau GmbH &amp; Co. KG</v>
          </cell>
          <cell r="I2101">
            <v>64</v>
          </cell>
          <cell r="J2101" t="str">
            <v>Hungary</v>
          </cell>
          <cell r="K2101">
            <v>306405244</v>
          </cell>
          <cell r="L2101" t="str">
            <v>Paccor Hungary Kft.</v>
          </cell>
          <cell r="M2101">
            <v>44886</v>
          </cell>
          <cell r="N2101" t="str">
            <v>G</v>
          </cell>
          <cell r="O2101" t="str">
            <v>Lieferung eines Thermoformsystems inkl. Zubehör</v>
          </cell>
          <cell r="P2101">
            <v>80605</v>
          </cell>
          <cell r="Q2101" t="str">
            <v>Verpackungsmaschinen</v>
          </cell>
          <cell r="R2101">
            <v>8</v>
          </cell>
          <cell r="S2101" t="str">
            <v>Verarbeitende Industrie</v>
          </cell>
          <cell r="T2101">
            <v>806</v>
          </cell>
          <cell r="U2101" t="str">
            <v>Maschinenbau für die verarbeitende Industrie</v>
          </cell>
          <cell r="V2101" t="str">
            <v>V03.01.01.</v>
          </cell>
          <cell r="W2101" t="str">
            <v>Metallindustrie</v>
          </cell>
        </row>
        <row r="2102">
          <cell r="A2102">
            <v>101665906597</v>
          </cell>
          <cell r="B2102">
            <v>4150000</v>
          </cell>
          <cell r="D2102">
            <v>289204.24</v>
          </cell>
          <cell r="E2102">
            <v>278165.24</v>
          </cell>
          <cell r="F2102">
            <v>11039</v>
          </cell>
          <cell r="G2102">
            <v>100101665</v>
          </cell>
          <cell r="H2102" t="str">
            <v>AKA Ausfuhrkredit-Gesellschaft mit beschränkter Haftung</v>
          </cell>
          <cell r="I2102">
            <v>86</v>
          </cell>
          <cell r="J2102" t="str">
            <v>Belarus</v>
          </cell>
          <cell r="K2102">
            <v>308602293</v>
          </cell>
          <cell r="L2102" t="str">
            <v>Development Bank of the Republic of Belarus</v>
          </cell>
          <cell r="M2102">
            <v>43024</v>
          </cell>
          <cell r="N2102" t="str">
            <v>FKG isol.</v>
          </cell>
          <cell r="O2102" t="str">
            <v>Double Cream cheese line*Exporteur: GEA Westfalia Seperator Group GmbH</v>
          </cell>
          <cell r="P2102">
            <v>70202</v>
          </cell>
          <cell r="Q2102" t="str">
            <v>Anlagen: Erzeugung v. Milchprodukten</v>
          </cell>
          <cell r="R2102">
            <v>7</v>
          </cell>
          <cell r="S2102" t="str">
            <v>Agrarsektor und Nahrungsmittelindustrie</v>
          </cell>
          <cell r="T2102">
            <v>702</v>
          </cell>
          <cell r="U2102" t="str">
            <v>Anlagen zur Nahrungsmittelverarbeitung</v>
          </cell>
        </row>
        <row r="2103">
          <cell r="A2103">
            <v>101665906588</v>
          </cell>
          <cell r="B2103">
            <v>3868000</v>
          </cell>
          <cell r="D2103">
            <v>286908.7</v>
          </cell>
          <cell r="E2103">
            <v>275873.75</v>
          </cell>
          <cell r="F2103">
            <v>11034.950000000012</v>
          </cell>
          <cell r="G2103">
            <v>100101665</v>
          </cell>
          <cell r="H2103" t="str">
            <v>AKA Ausfuhrkredit-Gesellschaft mit beschränkter Haftung</v>
          </cell>
          <cell r="I2103">
            <v>52</v>
          </cell>
          <cell r="J2103" t="str">
            <v>Turkey</v>
          </cell>
          <cell r="K2103">
            <v>305200654</v>
          </cell>
          <cell r="L2103" t="str">
            <v>Hayat Kimya Sanayi A.S.</v>
          </cell>
          <cell r="M2103">
            <v>43005</v>
          </cell>
          <cell r="N2103" t="str">
            <v>FKG isol.</v>
          </cell>
          <cell r="O2103" t="str">
            <v>2 Maschinen zur Herstellung von Taschentüchern</v>
          </cell>
          <cell r="P2103">
            <v>60201</v>
          </cell>
          <cell r="Q2103" t="str">
            <v>Anlagen: Herstellung von Zellstoff</v>
          </cell>
          <cell r="R2103">
            <v>6</v>
          </cell>
          <cell r="S2103" t="str">
            <v>Papier-, Holz-, Leder- und Textilindustrie</v>
          </cell>
          <cell r="T2103">
            <v>602</v>
          </cell>
          <cell r="U2103" t="str">
            <v>Papier- und Zellstoffherstellung</v>
          </cell>
        </row>
        <row r="2104">
          <cell r="A2104">
            <v>21990</v>
          </cell>
          <cell r="B2104">
            <v>501418</v>
          </cell>
          <cell r="D2104">
            <v>311769.14</v>
          </cell>
          <cell r="E2104">
            <v>275328.59999999998</v>
          </cell>
          <cell r="F2104">
            <v>36440.540000000037</v>
          </cell>
          <cell r="G2104">
            <v>100343888</v>
          </cell>
          <cell r="H2104" t="str">
            <v>Wirtgen GmbH</v>
          </cell>
          <cell r="I2104">
            <v>480</v>
          </cell>
          <cell r="J2104" t="str">
            <v>Colombia</v>
          </cell>
          <cell r="K2104">
            <v>32704</v>
          </cell>
          <cell r="L2104" t="str">
            <v>MHC Ingeniería y Construcción de Obras Civiles S.A.S.</v>
          </cell>
          <cell r="M2104">
            <v>44440</v>
          </cell>
          <cell r="N2104" t="str">
            <v>G</v>
          </cell>
          <cell r="O2104" t="str">
            <v>Lieferung eines Gleitschalungsfertigers (Slipform Paver 25)</v>
          </cell>
          <cell r="P2104">
            <v>51101</v>
          </cell>
          <cell r="Q2104" t="str">
            <v>Bau- und Baustoffmaschinen</v>
          </cell>
          <cell r="R2104">
            <v>5</v>
          </cell>
          <cell r="S2104" t="str">
            <v>Transport / Infrastruktur</v>
          </cell>
          <cell r="T2104">
            <v>511</v>
          </cell>
          <cell r="U2104" t="str">
            <v>Maschinenbau Infrastruktur</v>
          </cell>
        </row>
        <row r="2105">
          <cell r="A2105">
            <v>23382</v>
          </cell>
          <cell r="B2105">
            <v>340000</v>
          </cell>
          <cell r="D2105">
            <v>319779.5</v>
          </cell>
          <cell r="E2105">
            <v>274550</v>
          </cell>
          <cell r="F2105">
            <v>45229.5</v>
          </cell>
          <cell r="G2105">
            <v>100344024</v>
          </cell>
          <cell r="H2105" t="str">
            <v>Weinig Vertrieb und Service GmbH &amp; Co. KG</v>
          </cell>
          <cell r="I2105">
            <v>508</v>
          </cell>
          <cell r="J2105" t="str">
            <v>Brazil</v>
          </cell>
          <cell r="K2105">
            <v>33624</v>
          </cell>
          <cell r="L2105" t="str">
            <v>Verema Importador e Exportador Ltda.</v>
          </cell>
          <cell r="M2105">
            <v>44755</v>
          </cell>
          <cell r="N2105" t="str">
            <v>G</v>
          </cell>
          <cell r="O2105" t="str">
            <v>Lieferung und Montage einer Kappanlage bestehend aus zwei Sä gen mit Beschicksystem und einem Luxscan Scanner</v>
          </cell>
          <cell r="P2105">
            <v>60302</v>
          </cell>
          <cell r="Q2105" t="str">
            <v>Anlagen: Herstellung von Holzwaren</v>
          </cell>
          <cell r="R2105">
            <v>6</v>
          </cell>
          <cell r="S2105" t="str">
            <v>Papier-, Holz-, Leder- und Textilindustrie</v>
          </cell>
          <cell r="T2105">
            <v>603</v>
          </cell>
          <cell r="U2105" t="str">
            <v>Holzverarbeitung</v>
          </cell>
        </row>
        <row r="2106">
          <cell r="A2106">
            <v>149073900341</v>
          </cell>
          <cell r="B2106">
            <v>1696931</v>
          </cell>
          <cell r="D2106">
            <v>278679.02999999997</v>
          </cell>
          <cell r="E2106">
            <v>274054.36</v>
          </cell>
          <cell r="F2106">
            <v>4624.6699999999837</v>
          </cell>
          <cell r="G2106">
            <v>100149073</v>
          </cell>
          <cell r="H2106" t="str">
            <v>Windmöller &amp; Hölscher KG</v>
          </cell>
          <cell r="I2106">
            <v>416</v>
          </cell>
          <cell r="J2106" t="str">
            <v>Guatemala</v>
          </cell>
          <cell r="K2106">
            <v>341603320</v>
          </cell>
          <cell r="L2106" t="str">
            <v>Polimeros y Tecnologia S.A.</v>
          </cell>
          <cell r="M2106">
            <v>43209</v>
          </cell>
          <cell r="N2106" t="str">
            <v>G</v>
          </cell>
          <cell r="O2106" t="str">
            <v>Blasfolienanlage für Mono- u. Mehrschichtenextrusion inkl.Li eferung und Montage</v>
          </cell>
          <cell r="P2106">
            <v>80605</v>
          </cell>
          <cell r="Q2106" t="str">
            <v>Verpackungsmaschinen</v>
          </cell>
          <cell r="R2106">
            <v>8</v>
          </cell>
          <cell r="S2106" t="str">
            <v>Verarbeitende Industrie</v>
          </cell>
          <cell r="T2106">
            <v>806</v>
          </cell>
          <cell r="U2106" t="str">
            <v>Maschinenbau für die verarbeitende Industrie</v>
          </cell>
          <cell r="Y2106">
            <v>43373</v>
          </cell>
        </row>
        <row r="2107">
          <cell r="A2107">
            <v>3139</v>
          </cell>
          <cell r="B2107">
            <v>767812</v>
          </cell>
          <cell r="D2107">
            <v>290970.70999999996</v>
          </cell>
          <cell r="E2107">
            <v>273533</v>
          </cell>
          <cell r="F2107">
            <v>17437.709999999963</v>
          </cell>
          <cell r="G2107">
            <v>100129868</v>
          </cell>
          <cell r="H2107" t="str">
            <v>Mayer &amp; Cie GmbH &amp; Co. KG</v>
          </cell>
          <cell r="I2107">
            <v>416</v>
          </cell>
          <cell r="J2107" t="str">
            <v>Guatemala</v>
          </cell>
          <cell r="K2107">
            <v>13016</v>
          </cell>
          <cell r="L2107" t="str">
            <v>Textiles Paraiso Sociedad Anonima</v>
          </cell>
          <cell r="M2107">
            <v>43853</v>
          </cell>
          <cell r="N2107" t="str">
            <v>G</v>
          </cell>
          <cell r="O2107" t="str">
            <v>10 Mayer Rundstrickmaschinen inkl. Montage</v>
          </cell>
          <cell r="P2107">
            <v>60505</v>
          </cell>
          <cell r="Q2107" t="str">
            <v>Textilmaschinen</v>
          </cell>
          <cell r="R2107">
            <v>6</v>
          </cell>
          <cell r="S2107" t="str">
            <v>Papier-, Holz-, Leder- und Textilindustrie</v>
          </cell>
          <cell r="T2107">
            <v>605</v>
          </cell>
          <cell r="U2107" t="str">
            <v>Maschinenbau Papier-, Holz-, Leder- und Textilindustrie</v>
          </cell>
          <cell r="Y2107">
            <v>43951</v>
          </cell>
        </row>
        <row r="2108">
          <cell r="A2108">
            <v>11449</v>
          </cell>
          <cell r="B2108">
            <v>585300</v>
          </cell>
          <cell r="D2108">
            <v>288804.58999999997</v>
          </cell>
          <cell r="E2108">
            <v>272457.14999999997</v>
          </cell>
          <cell r="F2108">
            <v>16347.440000000002</v>
          </cell>
          <cell r="G2108">
            <v>100114129</v>
          </cell>
          <cell r="H2108" t="str">
            <v>Garant Maschinenhandel GmbH</v>
          </cell>
          <cell r="I2108">
            <v>412</v>
          </cell>
          <cell r="J2108" t="str">
            <v>Mexico</v>
          </cell>
          <cell r="K2108">
            <v>341214196</v>
          </cell>
          <cell r="L2108" t="str">
            <v>Kliches Monterrey SA de CV</v>
          </cell>
          <cell r="M2108">
            <v>44200</v>
          </cell>
          <cell r="N2108" t="str">
            <v>G/CCE</v>
          </cell>
          <cell r="O2108" t="str">
            <v>Lieferung und Montage einer Blockbodenbeutelmaschine Triumph  2B</v>
          </cell>
          <cell r="P2108">
            <v>80605</v>
          </cell>
          <cell r="Q2108" t="str">
            <v>Verpackungsmaschinen</v>
          </cell>
          <cell r="R2108">
            <v>8</v>
          </cell>
          <cell r="S2108" t="str">
            <v>Verarbeitende Industrie</v>
          </cell>
          <cell r="T2108">
            <v>806</v>
          </cell>
          <cell r="U2108" t="str">
            <v>Maschinenbau für die verarbeitende Industrie</v>
          </cell>
          <cell r="Y2108">
            <v>44287</v>
          </cell>
        </row>
        <row r="2109">
          <cell r="A2109">
            <v>293681900102</v>
          </cell>
          <cell r="B2109">
            <v>1683744</v>
          </cell>
          <cell r="D2109">
            <v>281867.12</v>
          </cell>
          <cell r="E2109">
            <v>271924.76</v>
          </cell>
          <cell r="F2109">
            <v>9942.359999999986</v>
          </cell>
          <cell r="G2109">
            <v>100293681</v>
          </cell>
          <cell r="H2109" t="str">
            <v>A. Monforts Textilmaschinen GmbH &amp; Co. KG</v>
          </cell>
          <cell r="I2109">
            <v>412</v>
          </cell>
          <cell r="J2109" t="str">
            <v>Mexico</v>
          </cell>
          <cell r="K2109">
            <v>341207656</v>
          </cell>
          <cell r="L2109" t="str">
            <v>Acabados Finos Textiles SA de CV Dyeing and Finishing Plant</v>
          </cell>
          <cell r="M2109">
            <v>43409</v>
          </cell>
          <cell r="N2109" t="str">
            <v>G</v>
          </cell>
          <cell r="O2109" t="str">
            <v>Spannrahmenanlage und ein Umbaupacket</v>
          </cell>
          <cell r="P2109">
            <v>60401</v>
          </cell>
          <cell r="Q2109" t="str">
            <v>Anlagen: Herstellung von Textilien</v>
          </cell>
          <cell r="R2109">
            <v>6</v>
          </cell>
          <cell r="S2109" t="str">
            <v>Papier-, Holz-, Leder- und Textilindustrie</v>
          </cell>
          <cell r="T2109">
            <v>604</v>
          </cell>
          <cell r="U2109" t="str">
            <v>Textil- und Lederindustrie</v>
          </cell>
        </row>
        <row r="2110">
          <cell r="A2110">
            <v>385492900174</v>
          </cell>
          <cell r="B2110">
            <v>669623</v>
          </cell>
          <cell r="D2110">
            <v>296720.33999999997</v>
          </cell>
          <cell r="E2110">
            <v>270360.15000000002</v>
          </cell>
          <cell r="F2110">
            <v>26360.189999999944</v>
          </cell>
          <cell r="G2110">
            <v>100385492</v>
          </cell>
          <cell r="H2110" t="str">
            <v>Wirtgen Road Technologies GmbH</v>
          </cell>
          <cell r="I2110">
            <v>436</v>
          </cell>
          <cell r="J2110" t="str">
            <v>Costa Rica</v>
          </cell>
          <cell r="K2110">
            <v>343607366</v>
          </cell>
          <cell r="L2110" t="str">
            <v>Asfaltos Laboro S.A.</v>
          </cell>
          <cell r="M2110">
            <v>43888</v>
          </cell>
          <cell r="N2110" t="str">
            <v>G</v>
          </cell>
          <cell r="O2110" t="str">
            <v>1 Ciber Asphaltmischanlage mit Tank</v>
          </cell>
          <cell r="P2110">
            <v>51101</v>
          </cell>
          <cell r="Q2110" t="str">
            <v>Bau- und Baustoffmaschinen</v>
          </cell>
          <cell r="R2110">
            <v>5</v>
          </cell>
          <cell r="S2110" t="str">
            <v>Transport / Infrastruktur</v>
          </cell>
          <cell r="T2110">
            <v>511</v>
          </cell>
          <cell r="U2110" t="str">
            <v>Maschinenbau Infrastruktur</v>
          </cell>
        </row>
        <row r="2111">
          <cell r="A2111">
            <v>15699</v>
          </cell>
          <cell r="B2111">
            <v>540830</v>
          </cell>
          <cell r="D2111">
            <v>304805.06000000006</v>
          </cell>
          <cell r="E2111">
            <v>269738.98</v>
          </cell>
          <cell r="F2111">
            <v>35066.080000000075</v>
          </cell>
          <cell r="G2111">
            <v>100129868</v>
          </cell>
          <cell r="H2111" t="str">
            <v>Mayer &amp; Cie GmbH &amp; Co. KG</v>
          </cell>
          <cell r="I2111">
            <v>412</v>
          </cell>
          <cell r="J2111" t="str">
            <v>Mexico</v>
          </cell>
          <cell r="K2111">
            <v>341214693</v>
          </cell>
          <cell r="L2111" t="str">
            <v>Satex S.A. de C.V.</v>
          </cell>
          <cell r="M2111">
            <v>44151</v>
          </cell>
          <cell r="N2111" t="str">
            <v>G</v>
          </cell>
          <cell r="O2111" t="str">
            <v>Lieferung und Montage von 10 Rundstrickmaschinen</v>
          </cell>
          <cell r="P2111">
            <v>60505</v>
          </cell>
          <cell r="Q2111" t="str">
            <v>Textilmaschinen</v>
          </cell>
          <cell r="R2111">
            <v>6</v>
          </cell>
          <cell r="S2111" t="str">
            <v>Papier-, Holz-, Leder- und Textilindustrie</v>
          </cell>
          <cell r="T2111">
            <v>605</v>
          </cell>
          <cell r="U2111" t="str">
            <v>Maschinenbau Papier-, Holz-, Leder- und Textilindustrie</v>
          </cell>
        </row>
        <row r="2112">
          <cell r="A2112">
            <v>190697900724</v>
          </cell>
          <cell r="B2112">
            <v>1675000</v>
          </cell>
          <cell r="D2112">
            <v>285317.8</v>
          </cell>
          <cell r="E2112">
            <v>269047.43</v>
          </cell>
          <cell r="F2112">
            <v>16270.369999999995</v>
          </cell>
          <cell r="G2112">
            <v>100190697</v>
          </cell>
          <cell r="H2112" t="str">
            <v>Landesbank Hessen-Thüringen Girozentrale</v>
          </cell>
          <cell r="I2112">
            <v>52</v>
          </cell>
          <cell r="J2112" t="str">
            <v>Turkey</v>
          </cell>
          <cell r="K2112">
            <v>305224446</v>
          </cell>
          <cell r="L2112" t="str">
            <v>Atakas Liman Isletmeciligi ve Ticaret A.S.</v>
          </cell>
          <cell r="M2112">
            <v>43427</v>
          </cell>
          <cell r="N2112" t="str">
            <v>FKG isol.</v>
          </cell>
          <cell r="O2112" t="str">
            <v>Sennebogen Materialumschlagmaschine inkl. Ersatzteileund Inb etriebnahme*Sennebogen Maschinenfabrik GmbH</v>
          </cell>
          <cell r="P2112">
            <v>51103</v>
          </cell>
          <cell r="Q2112" t="str">
            <v>Maschinen für die Wasserwirtschaft</v>
          </cell>
          <cell r="R2112">
            <v>5</v>
          </cell>
          <cell r="S2112" t="str">
            <v>Transport / Infrastruktur</v>
          </cell>
          <cell r="T2112">
            <v>511</v>
          </cell>
          <cell r="U2112" t="str">
            <v>Maschinenbau Infrastruktur</v>
          </cell>
        </row>
        <row r="2113">
          <cell r="A2113">
            <v>2292</v>
          </cell>
          <cell r="B2113">
            <v>554000</v>
          </cell>
          <cell r="D2113">
            <v>291899.25</v>
          </cell>
          <cell r="E2113">
            <v>268413</v>
          </cell>
          <cell r="F2113">
            <v>23486.25</v>
          </cell>
          <cell r="G2113">
            <v>100385492</v>
          </cell>
          <cell r="H2113" t="str">
            <v>Wirtgen Road Technologies GmbH</v>
          </cell>
          <cell r="I2113">
            <v>436</v>
          </cell>
          <cell r="J2113" t="str">
            <v>Costa Rica</v>
          </cell>
          <cell r="K2113">
            <v>12237</v>
          </cell>
          <cell r="L2113" t="str">
            <v>Quebradores Pedregal Sociedad Anonima</v>
          </cell>
          <cell r="M2113">
            <v>44071</v>
          </cell>
          <cell r="N2113" t="str">
            <v>G</v>
          </cell>
          <cell r="O2113" t="str">
            <v>1 Straßenfertiger und 2 Walzen</v>
          </cell>
          <cell r="P2113">
            <v>51101</v>
          </cell>
          <cell r="Q2113" t="str">
            <v>Bau- und Baustoffmaschinen</v>
          </cell>
          <cell r="R2113">
            <v>5</v>
          </cell>
          <cell r="S2113" t="str">
            <v>Transport / Infrastruktur</v>
          </cell>
          <cell r="T2113">
            <v>511</v>
          </cell>
          <cell r="U2113" t="str">
            <v>Maschinenbau Infrastruktur</v>
          </cell>
        </row>
        <row r="2114">
          <cell r="A2114">
            <v>15745</v>
          </cell>
          <cell r="B2114">
            <v>550000</v>
          </cell>
          <cell r="D2114">
            <v>281364.00000000006</v>
          </cell>
          <cell r="E2114">
            <v>268325.55000000005</v>
          </cell>
          <cell r="F2114">
            <v>13038.450000000012</v>
          </cell>
          <cell r="G2114">
            <v>100394402</v>
          </cell>
          <cell r="H2114" t="str">
            <v>Internationales Bankhaus Bodensee Aktiengesellschaft</v>
          </cell>
          <cell r="I2114">
            <v>50</v>
          </cell>
          <cell r="J2114" t="str">
            <v>Greece</v>
          </cell>
          <cell r="K2114">
            <v>305016398</v>
          </cell>
          <cell r="L2114" t="str">
            <v>Helma S.A.</v>
          </cell>
          <cell r="M2114">
            <v>44365</v>
          </cell>
          <cell r="N2114" t="str">
            <v>FKG isol.</v>
          </cell>
          <cell r="O2114" t="str">
            <v>Lieferung von zwei Kaltfräsemaschinen</v>
          </cell>
          <cell r="P2114">
            <v>51101</v>
          </cell>
          <cell r="Q2114" t="str">
            <v>Bau- und Baustoffmaschinen</v>
          </cell>
          <cell r="R2114">
            <v>5</v>
          </cell>
          <cell r="S2114" t="str">
            <v>Transport / Infrastruktur</v>
          </cell>
          <cell r="T2114">
            <v>511</v>
          </cell>
          <cell r="U2114" t="str">
            <v>Maschinenbau Infrastruktur</v>
          </cell>
        </row>
        <row r="2115">
          <cell r="A2115">
            <v>21561</v>
          </cell>
          <cell r="B2115">
            <v>470326</v>
          </cell>
          <cell r="D2115">
            <v>293721.54000000004</v>
          </cell>
          <cell r="E2115">
            <v>268085.84000000003</v>
          </cell>
          <cell r="F2115">
            <v>25635.700000000012</v>
          </cell>
          <cell r="G2115">
            <v>100129868</v>
          </cell>
          <cell r="H2115" t="str">
            <v>Mayer &amp; Cie GmbH &amp; Co. KG</v>
          </cell>
          <cell r="I2115">
            <v>416</v>
          </cell>
          <cell r="J2115" t="str">
            <v>Guatemala</v>
          </cell>
          <cell r="K2115">
            <v>13016</v>
          </cell>
          <cell r="L2115" t="str">
            <v>Textiles Paraiso Sociedad Anonima</v>
          </cell>
          <cell r="M2115">
            <v>44343</v>
          </cell>
          <cell r="N2115" t="str">
            <v>G</v>
          </cell>
          <cell r="O2115" t="str">
            <v>Lieferung von 6 Rundstrickmaschinen inkl. Montage</v>
          </cell>
          <cell r="P2115">
            <v>60505</v>
          </cell>
          <cell r="Q2115" t="str">
            <v>Textilmaschinen</v>
          </cell>
          <cell r="R2115">
            <v>6</v>
          </cell>
          <cell r="S2115" t="str">
            <v>Papier-, Holz-, Leder- und Textilindustrie</v>
          </cell>
          <cell r="T2115">
            <v>605</v>
          </cell>
          <cell r="U2115" t="str">
            <v>Maschinenbau Papier-, Holz-, Leder- und Textilindustrie</v>
          </cell>
        </row>
        <row r="2116">
          <cell r="A2116">
            <v>22196</v>
          </cell>
          <cell r="B2116">
            <v>493000</v>
          </cell>
          <cell r="D2116">
            <v>265398.32</v>
          </cell>
          <cell r="E2116">
            <v>265398.32</v>
          </cell>
          <cell r="F2116">
            <v>0</v>
          </cell>
          <cell r="G2116">
            <v>100144797</v>
          </cell>
          <cell r="H2116" t="str">
            <v>Thies GmbH &amp; Co. KG</v>
          </cell>
          <cell r="I2116">
            <v>508</v>
          </cell>
          <cell r="J2116" t="str">
            <v>Brazil</v>
          </cell>
          <cell r="K2116">
            <v>350804722</v>
          </cell>
          <cell r="L2116" t="str">
            <v>ROSSET &amp; CIA LTDA</v>
          </cell>
          <cell r="M2116">
            <v>44356</v>
          </cell>
          <cell r="N2116" t="str">
            <v>G/CCE</v>
          </cell>
          <cell r="O2116" t="str">
            <v>Lieferung von 2 Stückbaum-Färbeapparate</v>
          </cell>
          <cell r="P2116">
            <v>60505</v>
          </cell>
          <cell r="Q2116" t="str">
            <v>Textilmaschinen</v>
          </cell>
          <cell r="R2116">
            <v>6</v>
          </cell>
          <cell r="S2116" t="str">
            <v>Papier-, Holz-, Leder- und Textilindustrie</v>
          </cell>
          <cell r="T2116">
            <v>605</v>
          </cell>
          <cell r="U2116" t="str">
            <v>Maschinenbau Papier-, Holz-, Leder- und Textilindustrie</v>
          </cell>
        </row>
        <row r="2117">
          <cell r="A2117">
            <v>19222</v>
          </cell>
          <cell r="B2117">
            <v>743710</v>
          </cell>
          <cell r="D2117">
            <v>272963.94999999995</v>
          </cell>
          <cell r="E2117">
            <v>264946.68</v>
          </cell>
          <cell r="F2117">
            <v>8017.2699999999604</v>
          </cell>
          <cell r="G2117">
            <v>100234426</v>
          </cell>
          <cell r="H2117" t="str">
            <v>Kiefel GmbH</v>
          </cell>
          <cell r="I2117">
            <v>3</v>
          </cell>
          <cell r="J2117" t="str">
            <v>Netherlands</v>
          </cell>
          <cell r="K2117">
            <v>29616</v>
          </cell>
          <cell r="L2117" t="str">
            <v>Paccor Netherlands B.V.</v>
          </cell>
          <cell r="M2117">
            <v>44244</v>
          </cell>
          <cell r="N2117" t="str">
            <v>G</v>
          </cell>
          <cell r="O2117" t="str">
            <v>Lieferung, Montage und Inbetriebnahme eines Druckluftautomat en inkl. einer Mühle</v>
          </cell>
          <cell r="P2117">
            <v>80302</v>
          </cell>
          <cell r="Q2117" t="str">
            <v>Anlagen: Herst. von Kunststoffprod.</v>
          </cell>
          <cell r="R2117">
            <v>8</v>
          </cell>
          <cell r="S2117" t="str">
            <v>Verarbeitende Industrie</v>
          </cell>
          <cell r="T2117">
            <v>803</v>
          </cell>
          <cell r="U2117" t="str">
            <v>Kunststoffindustrie</v>
          </cell>
          <cell r="Y2117">
            <v>44347</v>
          </cell>
        </row>
        <row r="2118">
          <cell r="A2118">
            <v>385492900111</v>
          </cell>
          <cell r="B2118">
            <v>1628730</v>
          </cell>
          <cell r="D2118">
            <v>274725.24</v>
          </cell>
          <cell r="E2118">
            <v>263039.98</v>
          </cell>
          <cell r="F2118">
            <v>11685.260000000009</v>
          </cell>
          <cell r="G2118">
            <v>100385492</v>
          </cell>
          <cell r="H2118" t="str">
            <v>Wirtgen Road Technologies GmbH</v>
          </cell>
          <cell r="I2118">
            <v>40</v>
          </cell>
          <cell r="J2118" t="str">
            <v>Portugal</v>
          </cell>
          <cell r="K2118">
            <v>304007991</v>
          </cell>
          <cell r="L2118" t="str">
            <v>Mota-Engil Engenharia e Constr. Africa S.A.</v>
          </cell>
          <cell r="M2118">
            <v>43328</v>
          </cell>
          <cell r="N2118" t="str">
            <v>G</v>
          </cell>
          <cell r="O2118" t="str">
            <v>7 Straßenbaumaschinen</v>
          </cell>
          <cell r="P2118">
            <v>51101</v>
          </cell>
          <cell r="Q2118" t="str">
            <v>Bau- und Baustoffmaschinen</v>
          </cell>
          <cell r="R2118">
            <v>5</v>
          </cell>
          <cell r="S2118" t="str">
            <v>Transport / Infrastruktur</v>
          </cell>
          <cell r="T2118">
            <v>511</v>
          </cell>
          <cell r="U2118" t="str">
            <v>Maschinenbau Infrastruktur</v>
          </cell>
        </row>
        <row r="2119">
          <cell r="A2119">
            <v>370451900004</v>
          </cell>
          <cell r="B2119">
            <v>1873890</v>
          </cell>
          <cell r="D2119">
            <v>325477.59999999998</v>
          </cell>
          <cell r="E2119">
            <v>262275.03999999998</v>
          </cell>
          <cell r="F2119">
            <v>63202.559999999998</v>
          </cell>
          <cell r="G2119">
            <v>100370451</v>
          </cell>
          <cell r="H2119" t="str">
            <v>Huber SE</v>
          </cell>
          <cell r="I2119">
            <v>508</v>
          </cell>
          <cell r="J2119" t="str">
            <v>Brazil</v>
          </cell>
          <cell r="K2119">
            <v>350812683</v>
          </cell>
          <cell r="L2119" t="str">
            <v>Covolan Industria Textil Ltda.</v>
          </cell>
          <cell r="M2119">
            <v>41222</v>
          </cell>
          <cell r="N2119" t="str">
            <v>G</v>
          </cell>
          <cell r="O2119" t="str">
            <v>Anlage zur Reinigung + Aufbereitung von Industrieabwässernei nschl. Schneckenpresse</v>
          </cell>
          <cell r="P2119">
            <v>50105</v>
          </cell>
          <cell r="Q2119" t="str">
            <v>Kläranlagen</v>
          </cell>
          <cell r="R2119">
            <v>5</v>
          </cell>
          <cell r="S2119" t="str">
            <v>Transport / Infrastruktur</v>
          </cell>
          <cell r="T2119">
            <v>501</v>
          </cell>
          <cell r="U2119" t="str">
            <v>Entsorgung - Abfallbeseitigung und Abwasser</v>
          </cell>
          <cell r="Y2119">
            <v>41579</v>
          </cell>
        </row>
        <row r="2120">
          <cell r="A2120">
            <v>149073900361</v>
          </cell>
          <cell r="B2120">
            <v>1312450</v>
          </cell>
          <cell r="D2120">
            <v>266808.59999999998</v>
          </cell>
          <cell r="E2120">
            <v>261833.76</v>
          </cell>
          <cell r="F2120">
            <v>4974.8399999999674</v>
          </cell>
          <cell r="G2120">
            <v>100149073</v>
          </cell>
          <cell r="H2120" t="str">
            <v>Windmöller &amp; Hölscher KG</v>
          </cell>
          <cell r="I2120">
            <v>508</v>
          </cell>
          <cell r="J2120" t="str">
            <v>Brazil</v>
          </cell>
          <cell r="K2120">
            <v>350818969</v>
          </cell>
          <cell r="L2120" t="str">
            <v>Finepack Industria Tecnica de Embalagens Ltda</v>
          </cell>
          <cell r="M2120">
            <v>43479</v>
          </cell>
          <cell r="N2120" t="str">
            <v>G</v>
          </cell>
          <cell r="O2120" t="str">
            <v>Druckmaschine</v>
          </cell>
          <cell r="P2120">
            <v>80605</v>
          </cell>
          <cell r="Q2120" t="str">
            <v>Verpackungsmaschinen</v>
          </cell>
          <cell r="R2120">
            <v>8</v>
          </cell>
          <cell r="S2120" t="str">
            <v>Verarbeitende Industrie</v>
          </cell>
          <cell r="T2120">
            <v>806</v>
          </cell>
          <cell r="U2120" t="str">
            <v>Maschinenbau für die verarbeitende Industrie</v>
          </cell>
          <cell r="Y2120">
            <v>43616</v>
          </cell>
        </row>
        <row r="2121">
          <cell r="A2121">
            <v>385492900173</v>
          </cell>
          <cell r="B2121">
            <v>686000</v>
          </cell>
          <cell r="D2121">
            <v>280231</v>
          </cell>
          <cell r="E2121">
            <v>260680</v>
          </cell>
          <cell r="F2121">
            <v>19551</v>
          </cell>
          <cell r="G2121">
            <v>100385492</v>
          </cell>
          <cell r="H2121" t="str">
            <v>Wirtgen Road Technologies GmbH</v>
          </cell>
          <cell r="I2121">
            <v>472</v>
          </cell>
          <cell r="J2121" t="str">
            <v>Trinidad and Tobago</v>
          </cell>
          <cell r="K2121">
            <v>347201407</v>
          </cell>
          <cell r="L2121" t="str">
            <v>Kall Co. Limited</v>
          </cell>
          <cell r="M2121">
            <v>43928</v>
          </cell>
          <cell r="N2121" t="str">
            <v>G</v>
          </cell>
          <cell r="O2121" t="str">
            <v>1 Fertiger und 3 Walzen</v>
          </cell>
          <cell r="P2121">
            <v>51101</v>
          </cell>
          <cell r="Q2121" t="str">
            <v>Bau- und Baustoffmaschinen</v>
          </cell>
          <cell r="R2121">
            <v>5</v>
          </cell>
          <cell r="S2121" t="str">
            <v>Transport / Infrastruktur</v>
          </cell>
          <cell r="T2121">
            <v>511</v>
          </cell>
          <cell r="U2121" t="str">
            <v>Maschinenbau Infrastruktur</v>
          </cell>
        </row>
        <row r="2122">
          <cell r="A2122">
            <v>107897900474</v>
          </cell>
          <cell r="B2122">
            <v>2095000</v>
          </cell>
          <cell r="D2122">
            <v>274672.67</v>
          </cell>
          <cell r="E2122">
            <v>257215.68</v>
          </cell>
          <cell r="F2122">
            <v>17456.989999999991</v>
          </cell>
          <cell r="G2122">
            <v>100107897</v>
          </cell>
          <cell r="H2122" t="str">
            <v>DESMA Schuhmaschinen GmbH</v>
          </cell>
          <cell r="I2122">
            <v>85</v>
          </cell>
          <cell r="J2122" t="str">
            <v>Uzbekistan</v>
          </cell>
          <cell r="K2122">
            <v>308500650</v>
          </cell>
          <cell r="L2122" t="str">
            <v>Jo`Ydam Ta´Mirchi LLC</v>
          </cell>
          <cell r="M2122">
            <v>43389</v>
          </cell>
          <cell r="N2122" t="str">
            <v>G</v>
          </cell>
          <cell r="O2122" t="str">
            <v>Direktbesohlungsanlage einschl. Zubehör-Lieferung, Montage u nd Inbetriebnahme</v>
          </cell>
          <cell r="P2122">
            <v>60505</v>
          </cell>
          <cell r="Q2122" t="str">
            <v>Textilmaschinen</v>
          </cell>
          <cell r="R2122">
            <v>6</v>
          </cell>
          <cell r="S2122" t="str">
            <v>Papier-, Holz-, Leder- und Textilindustrie</v>
          </cell>
          <cell r="T2122">
            <v>605</v>
          </cell>
          <cell r="U2122" t="str">
            <v>Maschinenbau Papier-, Holz-, Leder- und Textilindustrie</v>
          </cell>
          <cell r="Y2122">
            <v>43585</v>
          </cell>
        </row>
        <row r="2123">
          <cell r="A2123">
            <v>182709901030</v>
          </cell>
          <cell r="B2123">
            <v>631850</v>
          </cell>
          <cell r="D2123">
            <v>313419.69999999995</v>
          </cell>
          <cell r="E2123">
            <v>256901.4</v>
          </cell>
          <cell r="F2123">
            <v>56518.299999999959</v>
          </cell>
          <cell r="G2123">
            <v>100182709</v>
          </cell>
          <cell r="H2123" t="str">
            <v>Landesbank Baden-Württemberg</v>
          </cell>
          <cell r="I2123">
            <v>664</v>
          </cell>
          <cell r="J2123" t="str">
            <v>India</v>
          </cell>
          <cell r="K2123">
            <v>366416784</v>
          </cell>
          <cell r="L2123" t="str">
            <v>Vacmet India Limited</v>
          </cell>
          <cell r="M2123">
            <v>42634</v>
          </cell>
          <cell r="N2123" t="str">
            <v>FKG</v>
          </cell>
          <cell r="O2123" t="str">
            <v>1 dynamische unterbrechungsfreie Stromversorgungsanlageinkl.  Ersatzteile; Lieferung und Inbetriebnahme</v>
          </cell>
          <cell r="P2123">
            <v>80606</v>
          </cell>
          <cell r="Q2123" t="str">
            <v>Maschinen: Herst. v. Elektrotechnik</v>
          </cell>
          <cell r="R2123">
            <v>8</v>
          </cell>
          <cell r="S2123" t="str">
            <v>Verarbeitende Industrie</v>
          </cell>
          <cell r="T2123">
            <v>806</v>
          </cell>
          <cell r="U2123" t="str">
            <v>Maschinenbau für die verarbeitende Industrie</v>
          </cell>
        </row>
        <row r="2124">
          <cell r="A2124">
            <v>17774</v>
          </cell>
          <cell r="B2124">
            <v>530000</v>
          </cell>
          <cell r="D2124">
            <v>274029.41000000003</v>
          </cell>
          <cell r="E2124">
            <v>256785</v>
          </cell>
          <cell r="F2124">
            <v>17244.410000000033</v>
          </cell>
          <cell r="G2124">
            <v>100286997</v>
          </cell>
          <cell r="H2124" t="str">
            <v>Scheuerle Fahrzeugfabrik GmbH</v>
          </cell>
          <cell r="I2124">
            <v>504</v>
          </cell>
          <cell r="J2124" t="str">
            <v>Peru</v>
          </cell>
          <cell r="K2124">
            <v>24675</v>
          </cell>
          <cell r="L2124" t="str">
            <v>Grupo G &amp; T Grúas Hidráulicas Obras y Montajes S.A.C.</v>
          </cell>
          <cell r="M2124">
            <v>44210</v>
          </cell>
          <cell r="N2124" t="str">
            <v>G</v>
          </cell>
          <cell r="O2124" t="str">
            <v>Lieferung von 3 gebrauchten Plattformtrailern, einem Zusatza ggregat sowie Zubehör inkl. Training</v>
          </cell>
          <cell r="P2124">
            <v>50642</v>
          </cell>
          <cell r="Q2124" t="str">
            <v>Spezialfahrzeuge</v>
          </cell>
          <cell r="R2124">
            <v>5</v>
          </cell>
          <cell r="S2124" t="str">
            <v>Transport / Infrastruktur</v>
          </cell>
          <cell r="T2124">
            <v>506</v>
          </cell>
          <cell r="U2124" t="str">
            <v>Transportmittel (ohne Flugzeug und Schiff)</v>
          </cell>
        </row>
        <row r="2125">
          <cell r="A2125">
            <v>190697900592</v>
          </cell>
          <cell r="B2125">
            <v>6168517</v>
          </cell>
          <cell r="D2125">
            <v>266726.51999999996</v>
          </cell>
          <cell r="E2125">
            <v>256467.8</v>
          </cell>
          <cell r="F2125">
            <v>10258.719999999972</v>
          </cell>
          <cell r="G2125">
            <v>100190697</v>
          </cell>
          <cell r="H2125" t="str">
            <v>Landesbank Hessen-Thüringen Girozentrale</v>
          </cell>
          <cell r="I2125">
            <v>63</v>
          </cell>
          <cell r="J2125" t="str">
            <v>Czech Republic</v>
          </cell>
          <cell r="K2125">
            <v>306300334</v>
          </cell>
          <cell r="L2125" t="str">
            <v>Trinecke Zelezarny A.S.</v>
          </cell>
          <cell r="M2125">
            <v>41625</v>
          </cell>
          <cell r="N2125" t="str">
            <v>FKG</v>
          </cell>
          <cell r="O2125" t="str">
            <v>Modernisierung einer Drahtwalzenstrasse einschl. Leistungen</v>
          </cell>
          <cell r="P2125">
            <v>80103</v>
          </cell>
          <cell r="Q2125" t="str">
            <v>Warmwalzwerke</v>
          </cell>
          <cell r="R2125">
            <v>8</v>
          </cell>
          <cell r="S2125" t="str">
            <v>Verarbeitende Industrie</v>
          </cell>
          <cell r="T2125">
            <v>801</v>
          </cell>
          <cell r="U2125" t="str">
            <v>Metallindustrie</v>
          </cell>
        </row>
        <row r="2126">
          <cell r="A2126">
            <v>307675900043</v>
          </cell>
          <cell r="B2126">
            <v>3150000</v>
          </cell>
          <cell r="D2126">
            <v>282808.71000000002</v>
          </cell>
          <cell r="E2126">
            <v>254362.5</v>
          </cell>
          <cell r="F2126">
            <v>28446.210000000021</v>
          </cell>
          <cell r="G2126">
            <v>100307675</v>
          </cell>
          <cell r="H2126" t="str">
            <v>MASA GmbH</v>
          </cell>
          <cell r="I2126">
            <v>644</v>
          </cell>
          <cell r="J2126" t="str">
            <v>Qatar</v>
          </cell>
          <cell r="K2126">
            <v>364400763</v>
          </cell>
          <cell r="L2126" t="str">
            <v>Simsima for Trading and Contracting Company W.L.L.</v>
          </cell>
          <cell r="M2126">
            <v>42923</v>
          </cell>
          <cell r="N2126" t="str">
            <v>G</v>
          </cell>
          <cell r="O2126" t="str">
            <v>Steinfertigungsmaschine mit Vorsatzbetonfülleinrichtungund 2  Mischer</v>
          </cell>
          <cell r="P2126">
            <v>51101</v>
          </cell>
          <cell r="Q2126" t="str">
            <v>Bau- und Baustoffmaschinen</v>
          </cell>
          <cell r="R2126">
            <v>5</v>
          </cell>
          <cell r="S2126" t="str">
            <v>Transport / Infrastruktur</v>
          </cell>
          <cell r="T2126">
            <v>511</v>
          </cell>
          <cell r="U2126" t="str">
            <v>Maschinenbau Infrastruktur</v>
          </cell>
          <cell r="Y2126">
            <v>43524</v>
          </cell>
        </row>
        <row r="2127">
          <cell r="A2127">
            <v>23387</v>
          </cell>
          <cell r="B2127">
            <v>345000</v>
          </cell>
          <cell r="D2127">
            <v>288237.59999999998</v>
          </cell>
          <cell r="E2127">
            <v>250728.75</v>
          </cell>
          <cell r="F2127">
            <v>37508.849999999977</v>
          </cell>
          <cell r="G2127">
            <v>100344024</v>
          </cell>
          <cell r="H2127" t="str">
            <v>Weinig Vertrieb und Service GmbH &amp; Co. KG</v>
          </cell>
          <cell r="I2127">
            <v>508</v>
          </cell>
          <cell r="J2127" t="str">
            <v>Brazil</v>
          </cell>
          <cell r="K2127">
            <v>33632</v>
          </cell>
          <cell r="L2127" t="str">
            <v>Madeireira Henrique Ltda.</v>
          </cell>
          <cell r="M2127">
            <v>44440</v>
          </cell>
          <cell r="N2127" t="str">
            <v>G</v>
          </cell>
          <cell r="O2127" t="str">
            <v>Lieferung und Montage einer Kappanlage bestehend aus einer O ptimierungskappsäge mit Beschicksystem und einem Luxscan Sca nner</v>
          </cell>
          <cell r="P2127">
            <v>60302</v>
          </cell>
          <cell r="Q2127" t="str">
            <v>Anlagen: Herstellung von Holzwaren</v>
          </cell>
          <cell r="R2127">
            <v>6</v>
          </cell>
          <cell r="S2127" t="str">
            <v>Papier-, Holz-, Leder- und Textilindustrie</v>
          </cell>
          <cell r="T2127">
            <v>603</v>
          </cell>
          <cell r="U2127" t="str">
            <v>Holzverarbeitung</v>
          </cell>
        </row>
        <row r="2128">
          <cell r="A2128">
            <v>270617900139</v>
          </cell>
          <cell r="B2128">
            <v>2972668</v>
          </cell>
          <cell r="D2128">
            <v>262828.52</v>
          </cell>
          <cell r="E2128">
            <v>247951.44</v>
          </cell>
          <cell r="F2128">
            <v>14877.080000000016</v>
          </cell>
          <cell r="G2128">
            <v>100601907</v>
          </cell>
          <cell r="H2128" t="str">
            <v>Citibank N.A., London Branch Export &amp; Agency Finance (EAF) Mrs Kara Catt</v>
          </cell>
          <cell r="I2128">
            <v>81</v>
          </cell>
          <cell r="J2128" t="str">
            <v>Russia</v>
          </cell>
          <cell r="K2128">
            <v>308114476</v>
          </cell>
          <cell r="L2128" t="str">
            <v>OAO Taneko (INN 1651044095)</v>
          </cell>
          <cell r="M2128">
            <v>41612</v>
          </cell>
          <cell r="N2128" t="str">
            <v>G RKD</v>
          </cell>
          <cell r="O2128" t="str">
            <v>Investitionsgüter für die Errichtung einer Raffinerie</v>
          </cell>
          <cell r="P2128">
            <v>20499</v>
          </cell>
          <cell r="Q2128" t="str">
            <v>Zubehör/ Ersatzteile</v>
          </cell>
          <cell r="R2128">
            <v>2</v>
          </cell>
          <cell r="S2128" t="str">
            <v>Erdöl- und Erdgasförderung inkl. Verarbeitung</v>
          </cell>
          <cell r="T2128">
            <v>204</v>
          </cell>
          <cell r="U2128" t="str">
            <v>Erdölverarbeitung</v>
          </cell>
        </row>
        <row r="2129">
          <cell r="A2129">
            <v>149073900353</v>
          </cell>
          <cell r="B2129">
            <v>1475410</v>
          </cell>
          <cell r="D2129">
            <v>251109.04</v>
          </cell>
          <cell r="E2129">
            <v>246941.9</v>
          </cell>
          <cell r="F2129">
            <v>4167.140000000014</v>
          </cell>
          <cell r="G2129">
            <v>100149073</v>
          </cell>
          <cell r="H2129" t="str">
            <v>Windmöller &amp; Hölscher KG</v>
          </cell>
          <cell r="I2129">
            <v>520</v>
          </cell>
          <cell r="J2129" t="str">
            <v>Paraguay</v>
          </cell>
          <cell r="K2129">
            <v>352000829</v>
          </cell>
          <cell r="L2129" t="str">
            <v>Bolsi Plast S.A.</v>
          </cell>
          <cell r="M2129">
            <v>43392</v>
          </cell>
          <cell r="N2129" t="str">
            <v>G</v>
          </cell>
          <cell r="O2129" t="str">
            <v>1 Flexodruckmaschine inkl. Leistungen</v>
          </cell>
          <cell r="P2129">
            <v>80605</v>
          </cell>
          <cell r="Q2129" t="str">
            <v>Verpackungsmaschinen</v>
          </cell>
          <cell r="R2129">
            <v>8</v>
          </cell>
          <cell r="S2129" t="str">
            <v>Verarbeitende Industrie</v>
          </cell>
          <cell r="T2129">
            <v>806</v>
          </cell>
          <cell r="U2129" t="str">
            <v>Maschinenbau für die verarbeitende Industrie</v>
          </cell>
          <cell r="Y2129">
            <v>43544</v>
          </cell>
        </row>
        <row r="2130">
          <cell r="A2130">
            <v>601907900009</v>
          </cell>
          <cell r="B2130">
            <v>2958317</v>
          </cell>
          <cell r="D2130">
            <v>261577.97999999998</v>
          </cell>
          <cell r="E2130">
            <v>246771.68</v>
          </cell>
          <cell r="F2130">
            <v>14806.299999999988</v>
          </cell>
          <cell r="G2130">
            <v>100601907</v>
          </cell>
          <cell r="H2130" t="str">
            <v>Citibank N.A., London Branch Export &amp; Agency Finance (EAF) Mrs Kara Catt</v>
          </cell>
          <cell r="I2130">
            <v>81</v>
          </cell>
          <cell r="J2130" t="str">
            <v>Russia</v>
          </cell>
          <cell r="K2130">
            <v>308114476</v>
          </cell>
          <cell r="L2130" t="str">
            <v>OAO Taneko (INN 1651044095)</v>
          </cell>
          <cell r="M2130">
            <v>41612</v>
          </cell>
          <cell r="N2130" t="str">
            <v>G RKD</v>
          </cell>
          <cell r="O2130" t="str">
            <v>Investitionsgüter für Errichtung einer Raffinerie</v>
          </cell>
          <cell r="P2130">
            <v>20499</v>
          </cell>
          <cell r="Q2130" t="str">
            <v>Zubehör/ Ersatzteile</v>
          </cell>
          <cell r="R2130">
            <v>2</v>
          </cell>
          <cell r="S2130" t="str">
            <v>Erdöl- und Erdgasförderung inkl. Verarbeitung</v>
          </cell>
          <cell r="T2130">
            <v>204</v>
          </cell>
          <cell r="U2130" t="str">
            <v>Erdölverarbeitung</v>
          </cell>
        </row>
        <row r="2131">
          <cell r="A2131">
            <v>139421900013</v>
          </cell>
          <cell r="B2131">
            <v>610000</v>
          </cell>
          <cell r="D2131">
            <v>269445.05</v>
          </cell>
          <cell r="E2131">
            <v>246287.5</v>
          </cell>
          <cell r="F2131">
            <v>23157.549999999988</v>
          </cell>
          <cell r="G2131">
            <v>100139421</v>
          </cell>
          <cell r="H2131" t="str">
            <v>Sollich KG</v>
          </cell>
          <cell r="I2131">
            <v>528</v>
          </cell>
          <cell r="J2131" t="str">
            <v>Argentina</v>
          </cell>
          <cell r="K2131">
            <v>352813413</v>
          </cell>
          <cell r="L2131" t="str">
            <v>Establecimiento Modelo Las Colonias S.A.</v>
          </cell>
          <cell r="M2131">
            <v>43509</v>
          </cell>
          <cell r="N2131" t="str">
            <v>FG + G</v>
          </cell>
          <cell r="O2131" t="str">
            <v>Überziehmaschine mit Kühlkanälen zur Keksherstellung</v>
          </cell>
          <cell r="P2131">
            <v>70402</v>
          </cell>
          <cell r="Q2131" t="str">
            <v>Maschinen für das Ernährungsgewerbe</v>
          </cell>
          <cell r="R2131">
            <v>7</v>
          </cell>
          <cell r="S2131" t="str">
            <v>Agrarsektor und Nahrungsmittelindustrie</v>
          </cell>
          <cell r="T2131">
            <v>704</v>
          </cell>
          <cell r="U2131" t="str">
            <v>Maschinenbau Agrarsektor und Nahrungsmittelindustrie</v>
          </cell>
          <cell r="Y2131">
            <v>43921</v>
          </cell>
        </row>
        <row r="2132">
          <cell r="A2132">
            <v>122872900101</v>
          </cell>
          <cell r="B2132">
            <v>1230000</v>
          </cell>
          <cell r="D2132">
            <v>260353.52</v>
          </cell>
          <cell r="E2132">
            <v>245385</v>
          </cell>
          <cell r="F2132">
            <v>14968.51999999999</v>
          </cell>
          <cell r="G2132">
            <v>100344373</v>
          </cell>
          <cell r="H2132" t="str">
            <v>Reifenhäuser Blown Film GmbH &amp; Co. KG</v>
          </cell>
          <cell r="I2132">
            <v>720</v>
          </cell>
          <cell r="J2132" t="str">
            <v>China</v>
          </cell>
          <cell r="K2132">
            <v>372011839</v>
          </cell>
          <cell r="L2132" t="str">
            <v>Qingdao Donghai Packing Industry Co., Ltd.</v>
          </cell>
          <cell r="M2132">
            <v>39120</v>
          </cell>
          <cell r="N2132" t="str">
            <v>G</v>
          </cell>
          <cell r="O2132" t="str">
            <v>3-Schicht Blasfolien-Extrusionsanlage für die Produktion von Laminier- und Verpackungsfolie zur Herstellung von flexiblen Verpackungsmaterialien. Lieferungen und Leistungen</v>
          </cell>
          <cell r="P2132">
            <v>80603</v>
          </cell>
          <cell r="Q2132" t="str">
            <v>Maschinen für Kunststoffindustrie</v>
          </cell>
          <cell r="R2132">
            <v>8</v>
          </cell>
          <cell r="S2132" t="str">
            <v>Verarbeitende Industrie</v>
          </cell>
          <cell r="T2132">
            <v>806</v>
          </cell>
          <cell r="U2132" t="str">
            <v>Maschinenbau für die verarbeitende Industrie</v>
          </cell>
          <cell r="Y2132">
            <v>43738</v>
          </cell>
        </row>
        <row r="2133">
          <cell r="A2133">
            <v>32775</v>
          </cell>
          <cell r="B2133">
            <v>303786</v>
          </cell>
          <cell r="D2133">
            <v>273706.52</v>
          </cell>
          <cell r="E2133">
            <v>245307.06</v>
          </cell>
          <cell r="F2133">
            <v>28399.460000000021</v>
          </cell>
          <cell r="G2133">
            <v>100147238</v>
          </cell>
          <cell r="H2133" t="str">
            <v>Joseph Vögele Aktiengesellschaft</v>
          </cell>
          <cell r="I2133">
            <v>436</v>
          </cell>
          <cell r="J2133" t="str">
            <v>Costa Rica</v>
          </cell>
          <cell r="K2133">
            <v>343607366</v>
          </cell>
          <cell r="L2133" t="str">
            <v>Asfaltos Laboro S.A.</v>
          </cell>
          <cell r="M2133">
            <v>44908</v>
          </cell>
          <cell r="N2133" t="str">
            <v>G/CCE</v>
          </cell>
          <cell r="O2133" t="str">
            <v>Lieferung eines Straßenfertigers</v>
          </cell>
          <cell r="P2133">
            <v>50641</v>
          </cell>
          <cell r="Q2133" t="str">
            <v>Baufahrzeuge</v>
          </cell>
          <cell r="R2133">
            <v>5</v>
          </cell>
          <cell r="S2133" t="str">
            <v>Transport / Infrastruktur</v>
          </cell>
          <cell r="T2133">
            <v>506</v>
          </cell>
          <cell r="U2133" t="str">
            <v>Transportmittel (ohne Flugzeug und Schiff)</v>
          </cell>
          <cell r="V2133" t="str">
            <v>V05.02.02.</v>
          </cell>
          <cell r="W2133" t="str">
            <v>Straßenverkehr</v>
          </cell>
        </row>
        <row r="2134">
          <cell r="A2134">
            <v>29822</v>
          </cell>
          <cell r="B2134">
            <v>302000</v>
          </cell>
          <cell r="D2134">
            <v>272459.03000000003</v>
          </cell>
          <cell r="E2134">
            <v>243864.98</v>
          </cell>
          <cell r="F2134">
            <v>28594.050000000017</v>
          </cell>
          <cell r="G2134">
            <v>100313031</v>
          </cell>
          <cell r="H2134" t="str">
            <v>KraussMaffei Technologies GmbH</v>
          </cell>
          <cell r="I2134">
            <v>412</v>
          </cell>
          <cell r="J2134" t="str">
            <v>Mexico</v>
          </cell>
          <cell r="K2134">
            <v>341212887</v>
          </cell>
          <cell r="L2134" t="str">
            <v>Tecnostamp Triulzi Mexico S. de R.L. de C.V</v>
          </cell>
          <cell r="M2134">
            <v>44680</v>
          </cell>
          <cell r="N2134" t="str">
            <v>G/CCE</v>
          </cell>
          <cell r="O2134" t="str">
            <v>Lieferung einer Spritzgießmaschine</v>
          </cell>
          <cell r="P2134">
            <v>80603</v>
          </cell>
          <cell r="Q2134" t="str">
            <v>Maschinen für Kunststoffindustrie</v>
          </cell>
          <cell r="R2134">
            <v>8</v>
          </cell>
          <cell r="S2134" t="str">
            <v>Verarbeitende Industrie</v>
          </cell>
          <cell r="T2134">
            <v>806</v>
          </cell>
          <cell r="U2134" t="str">
            <v>Maschinenbau für die verarbeitende Industrie</v>
          </cell>
          <cell r="V2134" t="str">
            <v>V99.01.01</v>
          </cell>
          <cell r="W2134" t="str">
            <v>Keine der genannten bzw. nicht zutreffend</v>
          </cell>
        </row>
        <row r="2135">
          <cell r="A2135">
            <v>19901</v>
          </cell>
          <cell r="B2135">
            <v>603000</v>
          </cell>
          <cell r="D2135">
            <v>253504.00999999998</v>
          </cell>
          <cell r="E2135">
            <v>243461.24</v>
          </cell>
          <cell r="F2135">
            <v>10042.76999999999</v>
          </cell>
          <cell r="G2135">
            <v>100147238</v>
          </cell>
          <cell r="H2135" t="str">
            <v>Joseph Vögele Aktiengesellschaft</v>
          </cell>
          <cell r="I2135">
            <v>412</v>
          </cell>
          <cell r="J2135" t="str">
            <v>Mexico</v>
          </cell>
          <cell r="K2135">
            <v>30205</v>
          </cell>
          <cell r="L2135" t="str">
            <v>ICAPSA INFRAESTRUCTURA DE DESARROLLO SA DE CV</v>
          </cell>
          <cell r="M2135">
            <v>44447</v>
          </cell>
          <cell r="N2135" t="str">
            <v>G/CCE</v>
          </cell>
          <cell r="O2135" t="str">
            <v>Lieferung eines Straßenfertigers</v>
          </cell>
          <cell r="P2135">
            <v>51101</v>
          </cell>
          <cell r="Q2135" t="str">
            <v>Bau- und Baustoffmaschinen</v>
          </cell>
          <cell r="R2135">
            <v>5</v>
          </cell>
          <cell r="S2135" t="str">
            <v>Transport / Infrastruktur</v>
          </cell>
          <cell r="T2135">
            <v>511</v>
          </cell>
          <cell r="U2135" t="str">
            <v>Maschinenbau Infrastruktur</v>
          </cell>
        </row>
        <row r="2136">
          <cell r="A2136">
            <v>385492900139</v>
          </cell>
          <cell r="B2136">
            <v>1002500</v>
          </cell>
          <cell r="D2136">
            <v>257426.97999999998</v>
          </cell>
          <cell r="E2136">
            <v>242855.61</v>
          </cell>
          <cell r="F2136">
            <v>14571.369999999995</v>
          </cell>
          <cell r="G2136">
            <v>100385492</v>
          </cell>
          <cell r="H2136" t="str">
            <v>Wirtgen Road Technologies GmbH</v>
          </cell>
          <cell r="I2136">
            <v>416</v>
          </cell>
          <cell r="J2136" t="str">
            <v>Guatemala</v>
          </cell>
          <cell r="K2136">
            <v>341603319</v>
          </cell>
          <cell r="L2136" t="str">
            <v>Concreto y Agregados S.A.</v>
          </cell>
          <cell r="M2136">
            <v>43522</v>
          </cell>
          <cell r="N2136" t="str">
            <v>G</v>
          </cell>
          <cell r="O2136" t="str">
            <v>1 Ciber Aspahaltmischanlage, 2 Hamm Walzen, 3 Laboranlagen</v>
          </cell>
          <cell r="P2136">
            <v>51101</v>
          </cell>
          <cell r="Q2136" t="str">
            <v>Bau- und Baustoffmaschinen</v>
          </cell>
          <cell r="R2136">
            <v>5</v>
          </cell>
          <cell r="S2136" t="str">
            <v>Transport / Infrastruktur</v>
          </cell>
          <cell r="T2136">
            <v>511</v>
          </cell>
          <cell r="U2136" t="str">
            <v>Maschinenbau Infrastruktur</v>
          </cell>
        </row>
        <row r="2137">
          <cell r="A2137">
            <v>20057</v>
          </cell>
          <cell r="B2137">
            <v>562500</v>
          </cell>
          <cell r="D2137">
            <v>241616.68</v>
          </cell>
          <cell r="E2137">
            <v>241616.68</v>
          </cell>
          <cell r="F2137">
            <v>0</v>
          </cell>
          <cell r="G2137">
            <v>100372576</v>
          </cell>
          <cell r="H2137" t="str">
            <v>H &amp; S Tee-Gesellschaft mbH &amp; Co. KG</v>
          </cell>
          <cell r="I2137">
            <v>664</v>
          </cell>
          <cell r="J2137" t="str">
            <v>India</v>
          </cell>
          <cell r="K2137">
            <v>366420854</v>
          </cell>
          <cell r="L2137" t="str">
            <v>Everton Tea India Pvt. Ltd.</v>
          </cell>
          <cell r="M2137">
            <v>44474</v>
          </cell>
          <cell r="N2137" t="str">
            <v>G/CCE</v>
          </cell>
          <cell r="O2137" t="str">
            <v>Lieferung von zwei Teeverpackungsmaschinen einschl. Leistung en</v>
          </cell>
          <cell r="P2137">
            <v>70205</v>
          </cell>
          <cell r="Q2137" t="str">
            <v>Anlagen: Herstellung von Getränken</v>
          </cell>
          <cell r="R2137">
            <v>7</v>
          </cell>
          <cell r="S2137" t="str">
            <v>Agrarsektor und Nahrungsmittelindustrie</v>
          </cell>
          <cell r="T2137">
            <v>702</v>
          </cell>
          <cell r="U2137" t="str">
            <v>Anlagen zur Nahrungsmittelverarbeitung</v>
          </cell>
        </row>
        <row r="2138">
          <cell r="A2138">
            <v>313468900137</v>
          </cell>
          <cell r="B2138">
            <v>9313225</v>
          </cell>
          <cell r="D2138">
            <v>246216.16</v>
          </cell>
          <cell r="E2138">
            <v>241283.26</v>
          </cell>
          <cell r="F2138">
            <v>4932.8999999999942</v>
          </cell>
          <cell r="G2138">
            <v>100313468</v>
          </cell>
          <cell r="H2138" t="str">
            <v>Export Credits Guarantee Department (ECGD)</v>
          </cell>
          <cell r="I2138">
            <v>512</v>
          </cell>
          <cell r="J2138" t="str">
            <v>Chile</v>
          </cell>
          <cell r="K2138">
            <v>351206764</v>
          </cell>
          <cell r="L2138" t="str">
            <v>LATAM Airlines Group S.A.</v>
          </cell>
          <cell r="M2138">
            <v>40711</v>
          </cell>
          <cell r="N2138" t="str">
            <v>ABG Darlehen</v>
          </cell>
          <cell r="O2138" t="str">
            <v>1 Airbus A319-100 Fz. mit IAE-Triebwerken (MSN 4598)</v>
          </cell>
          <cell r="P2138">
            <v>50621</v>
          </cell>
          <cell r="Q2138" t="str">
            <v>Airbusse</v>
          </cell>
          <cell r="R2138">
            <v>5</v>
          </cell>
          <cell r="S2138" t="str">
            <v>Transport / Infrastruktur</v>
          </cell>
          <cell r="T2138">
            <v>506</v>
          </cell>
          <cell r="U2138" t="str">
            <v>Flugzeuge</v>
          </cell>
        </row>
        <row r="2139">
          <cell r="A2139">
            <v>385492900076</v>
          </cell>
          <cell r="B2139">
            <v>747000</v>
          </cell>
          <cell r="D2139">
            <v>251233.92000000001</v>
          </cell>
          <cell r="E2139">
            <v>241281</v>
          </cell>
          <cell r="F2139">
            <v>9952.9200000000128</v>
          </cell>
          <cell r="G2139">
            <v>100385492</v>
          </cell>
          <cell r="H2139" t="str">
            <v>Wirtgen Road Technologies GmbH</v>
          </cell>
          <cell r="I2139">
            <v>528</v>
          </cell>
          <cell r="J2139" t="str">
            <v>Argentina</v>
          </cell>
          <cell r="K2139">
            <v>352813121</v>
          </cell>
          <cell r="L2139" t="str">
            <v>VIAL-TEC S.A. (Cuit-Nr: 30-69S30748-5)</v>
          </cell>
          <cell r="M2139">
            <v>42944</v>
          </cell>
          <cell r="N2139" t="str">
            <v>G</v>
          </cell>
          <cell r="O2139" t="str">
            <v>1 Wirtgen Straßenfräse, 1 Vögele Straßenfertiger und 2 HammW alzen</v>
          </cell>
          <cell r="P2139">
            <v>51101</v>
          </cell>
          <cell r="Q2139" t="str">
            <v>Bau- und Baustoffmaschinen</v>
          </cell>
          <cell r="R2139">
            <v>5</v>
          </cell>
          <cell r="S2139" t="str">
            <v>Transport / Infrastruktur</v>
          </cell>
          <cell r="T2139">
            <v>511</v>
          </cell>
          <cell r="U2139" t="str">
            <v>Maschinenbau Infrastruktur</v>
          </cell>
        </row>
        <row r="2140">
          <cell r="A2140">
            <v>313468900138</v>
          </cell>
          <cell r="B2140">
            <v>9300470</v>
          </cell>
          <cell r="D2140">
            <v>245881.21000000002</v>
          </cell>
          <cell r="E2140">
            <v>240955.01</v>
          </cell>
          <cell r="F2140">
            <v>4926.2000000000116</v>
          </cell>
          <cell r="G2140">
            <v>100313468</v>
          </cell>
          <cell r="H2140" t="str">
            <v>Export Credits Guarantee Department (ECGD)</v>
          </cell>
          <cell r="I2140">
            <v>512</v>
          </cell>
          <cell r="J2140" t="str">
            <v>Chile</v>
          </cell>
          <cell r="K2140">
            <v>351206764</v>
          </cell>
          <cell r="L2140" t="str">
            <v>LATAM Airlines Group S.A.</v>
          </cell>
          <cell r="M2140">
            <v>40673</v>
          </cell>
          <cell r="N2140" t="str">
            <v>ABG Darlehen</v>
          </cell>
          <cell r="O2140" t="str">
            <v>1 Airbus A319-100 Fz. mit IAE-Triebwerken (MSN 4605)</v>
          </cell>
          <cell r="P2140">
            <v>50621</v>
          </cell>
          <cell r="Q2140" t="str">
            <v>Airbusse</v>
          </cell>
          <cell r="R2140">
            <v>5</v>
          </cell>
          <cell r="S2140" t="str">
            <v>Transport / Infrastruktur</v>
          </cell>
          <cell r="T2140">
            <v>506</v>
          </cell>
          <cell r="U2140" t="str">
            <v>Flugzeuge</v>
          </cell>
        </row>
        <row r="2141">
          <cell r="A2141">
            <v>392016900002</v>
          </cell>
          <cell r="B2141">
            <v>1490000</v>
          </cell>
          <cell r="D2141">
            <v>244961.81</v>
          </cell>
          <cell r="E2141">
            <v>240635</v>
          </cell>
          <cell r="F2141">
            <v>4326.8099999999977</v>
          </cell>
          <cell r="G2141">
            <v>100392016</v>
          </cell>
          <cell r="H2141" t="str">
            <v>Jürgens Maschinenbau GmbH &amp; Co. KG</v>
          </cell>
          <cell r="I2141">
            <v>720</v>
          </cell>
          <cell r="J2141" t="str">
            <v>China</v>
          </cell>
          <cell r="K2141">
            <v>372011832</v>
          </cell>
          <cell r="L2141" t="str">
            <v>Anhui Yadong Jinlong Mesh Co., Ltd.</v>
          </cell>
          <cell r="M2141">
            <v>43129</v>
          </cell>
          <cell r="N2141" t="str">
            <v>G</v>
          </cell>
          <cell r="O2141" t="str">
            <v>Webmaschine zur Herstellung von Papiermaschinenbespannungeni nkl. Leistungen</v>
          </cell>
          <cell r="P2141">
            <v>60505</v>
          </cell>
          <cell r="Q2141" t="str">
            <v>Textilmaschinen</v>
          </cell>
          <cell r="R2141">
            <v>6</v>
          </cell>
          <cell r="S2141" t="str">
            <v>Papier-, Holz-, Leder- und Textilindustrie</v>
          </cell>
          <cell r="T2141">
            <v>605</v>
          </cell>
          <cell r="U2141" t="str">
            <v>Maschinenbau Papier-, Holz-, Leder- und Textilindustrie</v>
          </cell>
          <cell r="Y2141">
            <v>43465</v>
          </cell>
        </row>
        <row r="2142">
          <cell r="A2142">
            <v>392016900001</v>
          </cell>
          <cell r="B2142">
            <v>2960000</v>
          </cell>
          <cell r="D2142">
            <v>241869.39</v>
          </cell>
          <cell r="E2142">
            <v>239020</v>
          </cell>
          <cell r="F2142">
            <v>2849.390000000014</v>
          </cell>
          <cell r="G2142">
            <v>100392016</v>
          </cell>
          <cell r="H2142" t="str">
            <v>Jürgens Maschinenbau GmbH &amp; Co. KG</v>
          </cell>
          <cell r="I2142">
            <v>720</v>
          </cell>
          <cell r="J2142" t="str">
            <v>China</v>
          </cell>
          <cell r="K2142">
            <v>372011583</v>
          </cell>
          <cell r="L2142" t="str">
            <v>Anhui Taipingyang Special Fabric Co. Ltd.</v>
          </cell>
          <cell r="M2142">
            <v>42893</v>
          </cell>
          <cell r="N2142" t="str">
            <v>G</v>
          </cell>
          <cell r="O2142" t="str">
            <v>2 Webmaschinen zur Herstellg. v. Papiermaschinenbespannungen</v>
          </cell>
          <cell r="P2142">
            <v>60502</v>
          </cell>
          <cell r="Q2142" t="str">
            <v>Papiermaschinen</v>
          </cell>
          <cell r="R2142">
            <v>6</v>
          </cell>
          <cell r="S2142" t="str">
            <v>Papier-, Holz-, Leder- und Textilindustrie</v>
          </cell>
          <cell r="T2142">
            <v>605</v>
          </cell>
          <cell r="U2142" t="str">
            <v>Maschinenbau Papier-, Holz-, Leder- und Textilindustrie</v>
          </cell>
        </row>
        <row r="2143">
          <cell r="A2143">
            <v>31207</v>
          </cell>
          <cell r="B2143">
            <v>293000</v>
          </cell>
          <cell r="D2143">
            <v>275567.45</v>
          </cell>
          <cell r="E2143">
            <v>236597.5</v>
          </cell>
          <cell r="F2143">
            <v>38969.950000000012</v>
          </cell>
          <cell r="G2143">
            <v>100344024</v>
          </cell>
          <cell r="H2143" t="str">
            <v>Weinig Vertrieb und Service GmbH &amp; Co. KG</v>
          </cell>
          <cell r="I2143">
            <v>508</v>
          </cell>
          <cell r="J2143" t="str">
            <v>Brazil</v>
          </cell>
          <cell r="K2143">
            <v>41408</v>
          </cell>
          <cell r="L2143" t="str">
            <v>Butzke Importação e Exportação Ltda</v>
          </cell>
          <cell r="M2143">
            <v>44911</v>
          </cell>
          <cell r="N2143" t="str">
            <v>G</v>
          </cell>
          <cell r="O2143" t="str">
            <v>Lieferung und Montage einer Optimierungs- und Vielblattkreis säge</v>
          </cell>
          <cell r="P2143">
            <v>60302</v>
          </cell>
          <cell r="Q2143" t="str">
            <v>Anlagen: Herstellung von Holzwaren</v>
          </cell>
          <cell r="R2143">
            <v>6</v>
          </cell>
          <cell r="S2143" t="str">
            <v>Papier-, Holz-, Leder- und Textilindustrie</v>
          </cell>
          <cell r="T2143">
            <v>603</v>
          </cell>
          <cell r="U2143" t="str">
            <v>Holzverarbeitung</v>
          </cell>
          <cell r="V2143" t="str">
            <v>V03.01.04.</v>
          </cell>
          <cell r="W2143" t="str">
            <v>Papier- und Holzindustrie</v>
          </cell>
        </row>
        <row r="2144">
          <cell r="A2144">
            <v>600243900078</v>
          </cell>
          <cell r="B2144">
            <v>39263805</v>
          </cell>
          <cell r="D2144">
            <v>238281.09</v>
          </cell>
          <cell r="E2144">
            <v>236579.19</v>
          </cell>
          <cell r="F2144">
            <v>1701.8999999999942</v>
          </cell>
          <cell r="G2144">
            <v>100600243</v>
          </cell>
          <cell r="H2144" t="str">
            <v>Citibank N.A., London Branch</v>
          </cell>
          <cell r="I2144">
            <v>720</v>
          </cell>
          <cell r="J2144" t="str">
            <v>China</v>
          </cell>
          <cell r="K2144">
            <v>372000299</v>
          </cell>
          <cell r="L2144" t="str">
            <v>China Eastern Airlines Corporation Ltd.</v>
          </cell>
          <cell r="M2144">
            <v>40836</v>
          </cell>
          <cell r="N2144" t="str">
            <v>ABG Darlehen</v>
          </cell>
          <cell r="O2144" t="str">
            <v>1 Airbus A321-200 Fz. mit IAE-Triebwerken (MSN 4638)</v>
          </cell>
          <cell r="P2144">
            <v>50621</v>
          </cell>
          <cell r="Q2144" t="str">
            <v>Airbusse</v>
          </cell>
          <cell r="R2144">
            <v>5</v>
          </cell>
          <cell r="S2144" t="str">
            <v>Transport / Infrastruktur</v>
          </cell>
          <cell r="T2144">
            <v>506</v>
          </cell>
          <cell r="U2144" t="str">
            <v>Flugzeuge</v>
          </cell>
        </row>
        <row r="2145">
          <cell r="A2145">
            <v>371384900029</v>
          </cell>
          <cell r="B2145">
            <v>7146000</v>
          </cell>
          <cell r="D2145">
            <v>245874.74</v>
          </cell>
          <cell r="E2145">
            <v>236418.02</v>
          </cell>
          <cell r="F2145">
            <v>9456.7200000000012</v>
          </cell>
          <cell r="G2145">
            <v>100371384</v>
          </cell>
          <cell r="H2145" t="str">
            <v>Banco Bilbao Vizcaya Argentaria, S.A., Niederlassung Deutschland</v>
          </cell>
          <cell r="I2145">
            <v>504</v>
          </cell>
          <cell r="J2145" t="str">
            <v>Peru</v>
          </cell>
          <cell r="K2145">
            <v>350407456</v>
          </cell>
          <cell r="L2145" t="str">
            <v>Grupo Vivargo S.A.C.</v>
          </cell>
          <cell r="M2145">
            <v>42478</v>
          </cell>
          <cell r="N2145" t="str">
            <v>FKG</v>
          </cell>
          <cell r="O2145" t="str">
            <v>3 Mobilkrane</v>
          </cell>
          <cell r="P2145">
            <v>50643</v>
          </cell>
          <cell r="Q2145" t="str">
            <v>Krane/Hebezeuge/Fördermittel</v>
          </cell>
          <cell r="R2145">
            <v>5</v>
          </cell>
          <cell r="S2145" t="str">
            <v>Transport / Infrastruktur</v>
          </cell>
          <cell r="T2145">
            <v>506</v>
          </cell>
          <cell r="U2145" t="str">
            <v>Transportmittel (ohne Flugzeug und Schiff)</v>
          </cell>
        </row>
        <row r="2146">
          <cell r="A2146">
            <v>6622</v>
          </cell>
          <cell r="B2146">
            <v>875000</v>
          </cell>
          <cell r="D2146">
            <v>243999.59</v>
          </cell>
          <cell r="E2146">
            <v>235520.84</v>
          </cell>
          <cell r="F2146">
            <v>8478.75</v>
          </cell>
          <cell r="G2146">
            <v>100385492</v>
          </cell>
          <cell r="H2146" t="str">
            <v>Wirtgen Road Technologies GmbH</v>
          </cell>
          <cell r="I2146">
            <v>416</v>
          </cell>
          <cell r="J2146" t="str">
            <v>Guatemala</v>
          </cell>
          <cell r="K2146">
            <v>16628</v>
          </cell>
          <cell r="L2146" t="str">
            <v>Constructora Gsed Alfa S.A.</v>
          </cell>
          <cell r="M2146">
            <v>44015</v>
          </cell>
          <cell r="N2146" t="str">
            <v>G</v>
          </cell>
          <cell r="O2146" t="str">
            <v>Lieferung einer Ciber Asphaltmischanlage inklusive Tank</v>
          </cell>
          <cell r="P2146">
            <v>51101</v>
          </cell>
          <cell r="Q2146" t="str">
            <v>Bau- und Baustoffmaschinen</v>
          </cell>
          <cell r="R2146">
            <v>5</v>
          </cell>
          <cell r="S2146" t="str">
            <v>Transport / Infrastruktur</v>
          </cell>
          <cell r="T2146">
            <v>511</v>
          </cell>
          <cell r="U2146" t="str">
            <v>Maschinenbau Infrastruktur</v>
          </cell>
        </row>
        <row r="2147">
          <cell r="A2147">
            <v>380654900006</v>
          </cell>
          <cell r="B2147">
            <v>2900000</v>
          </cell>
          <cell r="D2147">
            <v>240029.37</v>
          </cell>
          <cell r="E2147">
            <v>234175</v>
          </cell>
          <cell r="F2147">
            <v>5854.3699999999953</v>
          </cell>
          <cell r="G2147">
            <v>100380654</v>
          </cell>
          <cell r="H2147" t="str">
            <v>Dücker conveyor systems GmbH</v>
          </cell>
          <cell r="I2147">
            <v>624</v>
          </cell>
          <cell r="J2147" t="str">
            <v>Israel</v>
          </cell>
          <cell r="K2147">
            <v>362403499</v>
          </cell>
          <cell r="L2147" t="str">
            <v>Cargal Ltd.</v>
          </cell>
          <cell r="M2147">
            <v>43165</v>
          </cell>
          <cell r="N2147" t="str">
            <v>G</v>
          </cell>
          <cell r="O2147" t="str">
            <v>Lieferung und Montage eines Fördersystems zum Transport vonW ellpappe von der Papiermaschine zu den Verarbeitungsmasch.</v>
          </cell>
          <cell r="P2147">
            <v>80605</v>
          </cell>
          <cell r="Q2147" t="str">
            <v>Verpackungsmaschinen</v>
          </cell>
          <cell r="R2147">
            <v>8</v>
          </cell>
          <cell r="S2147" t="str">
            <v>Verarbeitende Industrie</v>
          </cell>
          <cell r="T2147">
            <v>806</v>
          </cell>
          <cell r="U2147" t="str">
            <v>Maschinenbau für die verarbeitende Industrie</v>
          </cell>
          <cell r="Y2147">
            <v>43131</v>
          </cell>
        </row>
        <row r="2148">
          <cell r="A2148">
            <v>343023900036</v>
          </cell>
          <cell r="B2148">
            <v>2361600</v>
          </cell>
          <cell r="D2148">
            <v>239844.65</v>
          </cell>
          <cell r="E2148">
            <v>234044.37</v>
          </cell>
          <cell r="F2148">
            <v>5800.2799999999988</v>
          </cell>
          <cell r="G2148">
            <v>100343023</v>
          </cell>
          <cell r="H2148" t="str">
            <v>Oerlikon Textile GmbH &amp; Co. KG</v>
          </cell>
          <cell r="I2148">
            <v>650</v>
          </cell>
          <cell r="J2148" t="str">
            <v>Dubai</v>
          </cell>
          <cell r="K2148">
            <v>365004545</v>
          </cell>
          <cell r="L2148" t="str">
            <v>Standard Carpets Industries LLC (Trade Licence No.: 694001)</v>
          </cell>
          <cell r="M2148">
            <v>43350</v>
          </cell>
          <cell r="N2148" t="str">
            <v>G</v>
          </cell>
          <cell r="O2148" t="str">
            <v>Lieferung und Überwachung von Montage und Inbetriebnahmeeine r Anlage zur Herstellung von Teppichgarn</v>
          </cell>
          <cell r="P2148">
            <v>60401</v>
          </cell>
          <cell r="Q2148" t="str">
            <v>Anlagen: Herstellung von Textilien</v>
          </cell>
          <cell r="R2148">
            <v>6</v>
          </cell>
          <cell r="S2148" t="str">
            <v>Papier-, Holz-, Leder- und Textilindustrie</v>
          </cell>
          <cell r="T2148">
            <v>604</v>
          </cell>
          <cell r="U2148" t="str">
            <v>Textil- und Lederindustrie</v>
          </cell>
          <cell r="Y2148">
            <v>43677</v>
          </cell>
        </row>
        <row r="2149">
          <cell r="A2149">
            <v>27845</v>
          </cell>
          <cell r="B2149">
            <v>289600</v>
          </cell>
          <cell r="D2149">
            <v>256360.37</v>
          </cell>
          <cell r="E2149">
            <v>233852.02</v>
          </cell>
          <cell r="F2149">
            <v>22508.350000000006</v>
          </cell>
          <cell r="G2149">
            <v>100147238</v>
          </cell>
          <cell r="H2149" t="str">
            <v>Joseph Vögele Aktiengesellschaft</v>
          </cell>
          <cell r="I2149">
            <v>412</v>
          </cell>
          <cell r="J2149" t="str">
            <v>Mexico</v>
          </cell>
          <cell r="K2149">
            <v>341214832</v>
          </cell>
          <cell r="L2149" t="str">
            <v>Triturados Asfalticos de Torreon Sa de CV</v>
          </cell>
          <cell r="M2149">
            <v>44736</v>
          </cell>
          <cell r="N2149" t="str">
            <v>G/CCE</v>
          </cell>
          <cell r="O2149" t="str">
            <v>1 Straßenfertiger</v>
          </cell>
          <cell r="P2149">
            <v>51101</v>
          </cell>
          <cell r="Q2149" t="str">
            <v>Bau- und Baustoffmaschinen</v>
          </cell>
          <cell r="R2149">
            <v>5</v>
          </cell>
          <cell r="S2149" t="str">
            <v>Transport / Infrastruktur</v>
          </cell>
          <cell r="T2149">
            <v>511</v>
          </cell>
          <cell r="U2149" t="str">
            <v>Maschinenbau Infrastruktur</v>
          </cell>
        </row>
        <row r="2150">
          <cell r="A2150">
            <v>28699</v>
          </cell>
          <cell r="B2150">
            <v>328000</v>
          </cell>
          <cell r="D2150">
            <v>272260.5</v>
          </cell>
          <cell r="E2150">
            <v>233700</v>
          </cell>
          <cell r="F2150">
            <v>38560.5</v>
          </cell>
          <cell r="G2150">
            <v>100129868</v>
          </cell>
          <cell r="H2150" t="str">
            <v>Mayer &amp; Cie GmbH &amp; Co. KG</v>
          </cell>
          <cell r="I2150">
            <v>412</v>
          </cell>
          <cell r="J2150" t="str">
            <v>Mexico</v>
          </cell>
          <cell r="K2150">
            <v>341214264</v>
          </cell>
          <cell r="L2150" t="str">
            <v>Kimex Tela S.A. de C.V.</v>
          </cell>
          <cell r="M2150">
            <v>44649</v>
          </cell>
          <cell r="N2150" t="str">
            <v>G/CCE</v>
          </cell>
          <cell r="O2150" t="str">
            <v>Lieferung und Montage von 6 Rundstrickmaschinen</v>
          </cell>
          <cell r="P2150">
            <v>60505</v>
          </cell>
          <cell r="Q2150" t="str">
            <v>Textilmaschinen</v>
          </cell>
          <cell r="R2150">
            <v>6</v>
          </cell>
          <cell r="S2150" t="str">
            <v>Papier-, Holz-, Leder- und Textilindustrie</v>
          </cell>
          <cell r="T2150">
            <v>605</v>
          </cell>
          <cell r="U2150" t="str">
            <v>Maschinenbau Papier-, Holz-, Leder- und Textilindustrie</v>
          </cell>
          <cell r="V2150" t="str">
            <v>V99.01.01</v>
          </cell>
          <cell r="W2150" t="str">
            <v>Keine der genannten bzw. nicht zutreffend</v>
          </cell>
        </row>
        <row r="2151">
          <cell r="A2151">
            <v>183104900100</v>
          </cell>
          <cell r="B2151">
            <v>950000</v>
          </cell>
          <cell r="D2151">
            <v>239343</v>
          </cell>
          <cell r="E2151">
            <v>230137.5</v>
          </cell>
          <cell r="F2151">
            <v>9205.5</v>
          </cell>
          <cell r="G2151">
            <v>100183104</v>
          </cell>
          <cell r="H2151" t="str">
            <v>GEA Brewery Systems GmbH</v>
          </cell>
          <cell r="I2151">
            <v>81</v>
          </cell>
          <cell r="J2151" t="str">
            <v>Russia</v>
          </cell>
          <cell r="K2151">
            <v>308111980</v>
          </cell>
          <cell r="L2151" t="str">
            <v>AO "Vizit" INN 1025800544021</v>
          </cell>
          <cell r="M2151">
            <v>43444</v>
          </cell>
          <cell r="N2151" t="str">
            <v>G</v>
          </cell>
          <cell r="O2151" t="str">
            <v>Ausrüstung für die Automatisierung von Drucktanks undReinigu ngsanlagen, Lieferung und Montageüberwachung</v>
          </cell>
          <cell r="P2151">
            <v>70402</v>
          </cell>
          <cell r="Q2151" t="str">
            <v>Maschinen für das Ernährungsgewerbe</v>
          </cell>
          <cell r="R2151">
            <v>7</v>
          </cell>
          <cell r="S2151" t="str">
            <v>Agrarsektor und Nahrungsmittelindustrie</v>
          </cell>
          <cell r="T2151">
            <v>704</v>
          </cell>
          <cell r="U2151" t="str">
            <v>Maschinenbau Agrarsektor und Nahrungsmittelindustrie</v>
          </cell>
          <cell r="Y2151">
            <v>43585</v>
          </cell>
        </row>
        <row r="2152">
          <cell r="A2152">
            <v>366197900088</v>
          </cell>
          <cell r="B2152">
            <v>1404208</v>
          </cell>
          <cell r="D2152">
            <v>244720</v>
          </cell>
          <cell r="E2152">
            <v>228000</v>
          </cell>
          <cell r="F2152">
            <v>16720</v>
          </cell>
          <cell r="G2152">
            <v>100366197</v>
          </cell>
          <cell r="H2152" t="str">
            <v>Kleemann GmbH</v>
          </cell>
          <cell r="I2152">
            <v>528</v>
          </cell>
          <cell r="J2152" t="str">
            <v>Argentina</v>
          </cell>
          <cell r="K2152">
            <v>352813343</v>
          </cell>
          <cell r="L2152" t="str">
            <v>Cerro del Aguila de Olavarria SA</v>
          </cell>
          <cell r="M2152">
            <v>43215</v>
          </cell>
          <cell r="N2152" t="str">
            <v>G</v>
          </cell>
          <cell r="O2152" t="str">
            <v>Lieferung eines Kegelbechers und einer Siebanlage</v>
          </cell>
          <cell r="P2152">
            <v>51101</v>
          </cell>
          <cell r="Q2152" t="str">
            <v>Bau- und Baustoffmaschinen</v>
          </cell>
          <cell r="R2152">
            <v>5</v>
          </cell>
          <cell r="S2152" t="str">
            <v>Transport / Infrastruktur</v>
          </cell>
          <cell r="T2152">
            <v>511</v>
          </cell>
          <cell r="U2152" t="str">
            <v>Maschinenbau Infrastruktur</v>
          </cell>
        </row>
        <row r="2153">
          <cell r="A2153">
            <v>27366</v>
          </cell>
          <cell r="B2153">
            <v>342750</v>
          </cell>
          <cell r="D2153">
            <v>261761.99000000002</v>
          </cell>
          <cell r="E2153">
            <v>227928.68000000002</v>
          </cell>
          <cell r="F2153">
            <v>33833.31</v>
          </cell>
          <cell r="G2153">
            <v>100329962</v>
          </cell>
          <cell r="H2153" t="str">
            <v>HOMAG Bohrsysteme GmbH</v>
          </cell>
          <cell r="I2153">
            <v>480</v>
          </cell>
          <cell r="J2153" t="str">
            <v>Colombia</v>
          </cell>
          <cell r="K2153">
            <v>23024</v>
          </cell>
          <cell r="L2153" t="str">
            <v>Industria de Muebles del Valle S. A.</v>
          </cell>
          <cell r="M2153">
            <v>44734</v>
          </cell>
          <cell r="N2153" t="str">
            <v>G/CCE</v>
          </cell>
          <cell r="O2153" t="str">
            <v>Lieferung und Montage von 2 Bohrmaschinen und 1 Kantenleimma schine einschl. Schulungen</v>
          </cell>
          <cell r="P2153">
            <v>60302</v>
          </cell>
          <cell r="Q2153" t="str">
            <v>Anlagen: Herstellung von Holzwaren</v>
          </cell>
          <cell r="R2153">
            <v>6</v>
          </cell>
          <cell r="S2153" t="str">
            <v>Papier-, Holz-, Leder- und Textilindustrie</v>
          </cell>
          <cell r="T2153">
            <v>603</v>
          </cell>
          <cell r="U2153" t="str">
            <v>Holzverarbeitung</v>
          </cell>
          <cell r="Y2153">
            <v>44895</v>
          </cell>
        </row>
        <row r="2154">
          <cell r="A2154">
            <v>22381</v>
          </cell>
          <cell r="B2154">
            <v>352720</v>
          </cell>
          <cell r="D2154">
            <v>258535.76</v>
          </cell>
          <cell r="E2154">
            <v>227857.12</v>
          </cell>
          <cell r="F2154">
            <v>30678.640000000014</v>
          </cell>
          <cell r="G2154">
            <v>100344024</v>
          </cell>
          <cell r="H2154" t="str">
            <v>Weinig Vertrieb und Service GmbH &amp; Co. KG</v>
          </cell>
          <cell r="I2154">
            <v>508</v>
          </cell>
          <cell r="J2154" t="str">
            <v>Brazil</v>
          </cell>
          <cell r="K2154">
            <v>27641</v>
          </cell>
          <cell r="L2154" t="str">
            <v>Maxima Industria de Moveis Ltda.</v>
          </cell>
          <cell r="M2154">
            <v>44385</v>
          </cell>
          <cell r="N2154" t="str">
            <v>G</v>
          </cell>
          <cell r="O2154" t="str">
            <v>Lieferung und Montage einer Kappanlage bestehend aus einer S äge mit Beschicksystem und einem Scanner</v>
          </cell>
          <cell r="P2154">
            <v>60302</v>
          </cell>
          <cell r="Q2154" t="str">
            <v>Anlagen: Herstellung von Holzwaren</v>
          </cell>
          <cell r="R2154">
            <v>6</v>
          </cell>
          <cell r="S2154" t="str">
            <v>Papier-, Holz-, Leder- und Textilindustrie</v>
          </cell>
          <cell r="T2154">
            <v>603</v>
          </cell>
          <cell r="U2154" t="str">
            <v>Holzverarbeitung</v>
          </cell>
        </row>
        <row r="2155">
          <cell r="A2155">
            <v>521684900037</v>
          </cell>
          <cell r="B2155">
            <v>1000000</v>
          </cell>
          <cell r="D2155">
            <v>236512.48</v>
          </cell>
          <cell r="E2155">
            <v>223125</v>
          </cell>
          <cell r="F2155">
            <v>13387.48000000001</v>
          </cell>
          <cell r="G2155">
            <v>100521684</v>
          </cell>
          <cell r="H2155" t="str">
            <v>Koenig &amp; Bauer Sheetfed AG &amp; Co. KG</v>
          </cell>
          <cell r="I2155">
            <v>632</v>
          </cell>
          <cell r="J2155" t="str">
            <v>Saudi Arabia</v>
          </cell>
          <cell r="K2155">
            <v>363208418</v>
          </cell>
          <cell r="L2155" t="str">
            <v>Al Arabia Arabian Contracting Services</v>
          </cell>
          <cell r="M2155">
            <v>43566</v>
          </cell>
          <cell r="N2155" t="str">
            <v>G/CCE</v>
          </cell>
          <cell r="O2155" t="str">
            <v>Lieferung einer Bogenoffsetdruckmaschine</v>
          </cell>
          <cell r="P2155">
            <v>60503</v>
          </cell>
          <cell r="Q2155" t="str">
            <v>Druckmaschinen</v>
          </cell>
          <cell r="R2155">
            <v>6</v>
          </cell>
          <cell r="S2155" t="str">
            <v>Papier-, Holz-, Leder- und Textilindustrie</v>
          </cell>
          <cell r="T2155">
            <v>605</v>
          </cell>
          <cell r="U2155" t="str">
            <v>Maschinenbau Papier-, Holz-, Leder- und Textilindustrie</v>
          </cell>
          <cell r="Y2155">
            <v>43830</v>
          </cell>
        </row>
        <row r="2156">
          <cell r="A2156">
            <v>6508</v>
          </cell>
          <cell r="B2156">
            <v>626115</v>
          </cell>
          <cell r="D2156">
            <v>234763.78</v>
          </cell>
          <cell r="E2156">
            <v>223053.46</v>
          </cell>
          <cell r="F2156">
            <v>11710.320000000007</v>
          </cell>
          <cell r="G2156">
            <v>100129868</v>
          </cell>
          <cell r="H2156" t="str">
            <v>Mayer &amp; Cie GmbH &amp; Co. KG</v>
          </cell>
          <cell r="I2156">
            <v>412</v>
          </cell>
          <cell r="J2156" t="str">
            <v>Mexico</v>
          </cell>
          <cell r="K2156">
            <v>15542</v>
          </cell>
          <cell r="L2156" t="str">
            <v>Modastage S de R.L. de C.V.</v>
          </cell>
          <cell r="M2156">
            <v>43941</v>
          </cell>
          <cell r="N2156" t="str">
            <v>G</v>
          </cell>
          <cell r="O2156" t="str">
            <v>Lieferung und Montage von 12 Rundstrickmaschinen</v>
          </cell>
          <cell r="P2156">
            <v>60505</v>
          </cell>
          <cell r="Q2156" t="str">
            <v>Textilmaschinen</v>
          </cell>
          <cell r="R2156">
            <v>6</v>
          </cell>
          <cell r="S2156" t="str">
            <v>Papier-, Holz-, Leder- und Textilindustrie</v>
          </cell>
          <cell r="T2156">
            <v>605</v>
          </cell>
          <cell r="U2156" t="str">
            <v>Maschinenbau Papier-, Holz-, Leder- und Textilindustrie</v>
          </cell>
        </row>
        <row r="2157">
          <cell r="A2157">
            <v>6975</v>
          </cell>
          <cell r="B2157">
            <v>551853</v>
          </cell>
          <cell r="D2157">
            <v>235004.2</v>
          </cell>
          <cell r="E2157">
            <v>222810.6</v>
          </cell>
          <cell r="F2157">
            <v>12193.600000000006</v>
          </cell>
          <cell r="G2157">
            <v>100349683</v>
          </cell>
          <cell r="H2157" t="str">
            <v>GROB-WERKE GmbH &amp; Co. KG</v>
          </cell>
          <cell r="I2157">
            <v>30</v>
          </cell>
          <cell r="J2157" t="str">
            <v>Sweden</v>
          </cell>
          <cell r="K2157">
            <v>12071</v>
          </cell>
          <cell r="L2157" t="str">
            <v>Metallfabriken Ljunghäll AB</v>
          </cell>
          <cell r="M2157">
            <v>44027</v>
          </cell>
          <cell r="N2157" t="str">
            <v>G</v>
          </cell>
          <cell r="O2157" t="str">
            <v>Flexible Fertigungslinien zur Bearbeitung von Getriebegehäus en einschließlich Leistungen</v>
          </cell>
          <cell r="P2157">
            <v>80601</v>
          </cell>
          <cell r="Q2157" t="str">
            <v>Maschinen für Metallerzeugnisse</v>
          </cell>
          <cell r="R2157">
            <v>8</v>
          </cell>
          <cell r="S2157" t="str">
            <v>Verarbeitende Industrie</v>
          </cell>
          <cell r="T2157">
            <v>806</v>
          </cell>
          <cell r="U2157" t="str">
            <v>Maschinenbau für die verarbeitende Industrie</v>
          </cell>
        </row>
        <row r="2158">
          <cell r="A2158">
            <v>149073900329</v>
          </cell>
          <cell r="B2158">
            <v>1560570</v>
          </cell>
          <cell r="D2158">
            <v>226133.90000000002</v>
          </cell>
          <cell r="E2158">
            <v>222381.22</v>
          </cell>
          <cell r="F2158">
            <v>3752.6800000000221</v>
          </cell>
          <cell r="G2158">
            <v>100149073</v>
          </cell>
          <cell r="H2158" t="str">
            <v>Windmöller &amp; Hölscher KG</v>
          </cell>
          <cell r="I2158">
            <v>220</v>
          </cell>
          <cell r="J2158" t="str">
            <v>Egypt</v>
          </cell>
          <cell r="K2158">
            <v>322005560</v>
          </cell>
          <cell r="L2158" t="str">
            <v>Print Home Co.</v>
          </cell>
          <cell r="M2158">
            <v>42886</v>
          </cell>
          <cell r="N2158" t="str">
            <v>G</v>
          </cell>
          <cell r="O2158" t="str">
            <v>Lieferung und Montage einer Flexodruckmaschine</v>
          </cell>
          <cell r="P2158">
            <v>80605</v>
          </cell>
          <cell r="Q2158" t="str">
            <v>Verpackungsmaschinen</v>
          </cell>
          <cell r="R2158">
            <v>8</v>
          </cell>
          <cell r="S2158" t="str">
            <v>Verarbeitende Industrie</v>
          </cell>
          <cell r="T2158">
            <v>806</v>
          </cell>
          <cell r="U2158" t="str">
            <v>Maschinenbau für die verarbeitende Industrie</v>
          </cell>
          <cell r="Y2158">
            <v>43220</v>
          </cell>
        </row>
        <row r="2159">
          <cell r="A2159">
            <v>376784900017</v>
          </cell>
          <cell r="B2159">
            <v>3350000</v>
          </cell>
          <cell r="D2159">
            <v>221862.49</v>
          </cell>
          <cell r="E2159">
            <v>220973.69</v>
          </cell>
          <cell r="F2159">
            <v>888.79999999998836</v>
          </cell>
          <cell r="G2159">
            <v>39520</v>
          </cell>
          <cell r="H2159" t="str">
            <v>SÜDWESTBANK - BAWAG AG Niederlassung Deutschland</v>
          </cell>
          <cell r="I2159">
            <v>52</v>
          </cell>
          <cell r="J2159" t="str">
            <v>Turkey</v>
          </cell>
          <cell r="K2159">
            <v>305210242</v>
          </cell>
          <cell r="L2159" t="str">
            <v>QNB Finans Finansal Kiralama A.S. (QNB Finans Leasing)</v>
          </cell>
          <cell r="M2159">
            <v>42913</v>
          </cell>
          <cell r="N2159" t="str">
            <v>FKG isol.</v>
          </cell>
          <cell r="O2159" t="str">
            <v>Lieferung eines Raupenkranes*Exporteur: Liebherr-Werk Ehinge n GmbH, Ehingen</v>
          </cell>
          <cell r="P2159">
            <v>50643</v>
          </cell>
          <cell r="Q2159" t="str">
            <v>Krane/Hebezeuge/Fördermittel</v>
          </cell>
          <cell r="R2159">
            <v>5</v>
          </cell>
          <cell r="S2159" t="str">
            <v>Transport / Infrastruktur</v>
          </cell>
          <cell r="T2159">
            <v>506</v>
          </cell>
          <cell r="U2159" t="str">
            <v>Transportmittel (ohne Flugzeug und Schiff)</v>
          </cell>
        </row>
        <row r="2160">
          <cell r="A2160">
            <v>20456</v>
          </cell>
          <cell r="B2160">
            <v>353170</v>
          </cell>
          <cell r="D2160">
            <v>241083.64999999997</v>
          </cell>
          <cell r="E2160">
            <v>220875.84</v>
          </cell>
          <cell r="F2160">
            <v>20207.809999999969</v>
          </cell>
          <cell r="G2160">
            <v>12066</v>
          </cell>
          <cell r="H2160" t="str">
            <v>Kreyenborg GmbH &amp; Co. KG</v>
          </cell>
          <cell r="I2160">
            <v>480</v>
          </cell>
          <cell r="J2160" t="str">
            <v>Colombia</v>
          </cell>
          <cell r="K2160">
            <v>348008024</v>
          </cell>
          <cell r="L2160" t="str">
            <v>Nouvelle Colombia E.U.</v>
          </cell>
          <cell r="M2160">
            <v>44287</v>
          </cell>
          <cell r="N2160" t="str">
            <v>G/CCE</v>
          </cell>
          <cell r="O2160" t="str">
            <v>Lieferung von einem Infrarot Trockner zur Kristallisation/Tr ocknung von PET</v>
          </cell>
          <cell r="P2160">
            <v>80302</v>
          </cell>
          <cell r="Q2160" t="str">
            <v>Anlagen: Herst. von Kunststoffprod.</v>
          </cell>
          <cell r="R2160">
            <v>8</v>
          </cell>
          <cell r="S2160" t="str">
            <v>Verarbeitende Industrie</v>
          </cell>
          <cell r="T2160">
            <v>803</v>
          </cell>
          <cell r="U2160" t="str">
            <v>Kunststoffindustrie</v>
          </cell>
        </row>
        <row r="2161">
          <cell r="A2161">
            <v>6978</v>
          </cell>
          <cell r="B2161">
            <v>544440</v>
          </cell>
          <cell r="D2161">
            <v>231847.5</v>
          </cell>
          <cell r="E2161">
            <v>219817.65</v>
          </cell>
          <cell r="F2161">
            <v>12029.850000000006</v>
          </cell>
          <cell r="G2161">
            <v>100349683</v>
          </cell>
          <cell r="H2161" t="str">
            <v>GROB-WERKE GmbH &amp; Co. KG</v>
          </cell>
          <cell r="I2161">
            <v>30</v>
          </cell>
          <cell r="J2161" t="str">
            <v>Sweden</v>
          </cell>
          <cell r="K2161">
            <v>12071</v>
          </cell>
          <cell r="L2161" t="str">
            <v>Metallfabriken Ljunghäll AB</v>
          </cell>
          <cell r="M2161">
            <v>44027</v>
          </cell>
          <cell r="N2161" t="str">
            <v>G</v>
          </cell>
          <cell r="O2161" t="str">
            <v>Lieferung flexibler Fertigungslinien zur Bearbeitung von Get riebegehäuseneinschließlich Leistungen</v>
          </cell>
          <cell r="P2161">
            <v>80601</v>
          </cell>
          <cell r="Q2161" t="str">
            <v>Maschinen für Metallerzeugnisse</v>
          </cell>
          <cell r="R2161">
            <v>8</v>
          </cell>
          <cell r="S2161" t="str">
            <v>Verarbeitende Industrie</v>
          </cell>
          <cell r="T2161">
            <v>806</v>
          </cell>
          <cell r="U2161" t="str">
            <v>Maschinenbau für die verarbeitende Industrie</v>
          </cell>
        </row>
        <row r="2162">
          <cell r="A2162">
            <v>23642</v>
          </cell>
          <cell r="B2162">
            <v>8538646</v>
          </cell>
          <cell r="D2162">
            <v>218500</v>
          </cell>
          <cell r="E2162">
            <v>218500</v>
          </cell>
          <cell r="F2162">
            <v>0</v>
          </cell>
          <cell r="G2162">
            <v>100297459</v>
          </cell>
          <cell r="H2162" t="str">
            <v>J.M. Voith SE &amp; Co. KG</v>
          </cell>
          <cell r="I2162">
            <v>720</v>
          </cell>
          <cell r="J2162" t="str">
            <v>China</v>
          </cell>
          <cell r="K2162">
            <v>372004662</v>
          </cell>
          <cell r="L2162" t="str">
            <v>Shandong Huatai Paper Industry Shareholding Co. Ltd.</v>
          </cell>
          <cell r="M2162">
            <v>44460</v>
          </cell>
          <cell r="N2162" t="str">
            <v>G + FG + G GG</v>
          </cell>
          <cell r="O2162" t="str">
            <v>Lieferung, Montage und Inbetriebnahme von Anlagen zum Umbau einer Papiermaschine</v>
          </cell>
          <cell r="P2162">
            <v>60202</v>
          </cell>
          <cell r="Q2162" t="str">
            <v>Anlagen: Herst. von Papier, Pappe</v>
          </cell>
          <cell r="R2162">
            <v>6</v>
          </cell>
          <cell r="S2162" t="str">
            <v>Papier-, Holz-, Leder- und Textilindustrie</v>
          </cell>
          <cell r="T2162">
            <v>602</v>
          </cell>
          <cell r="U2162" t="str">
            <v>Papier- und Zellstoffherstellung</v>
          </cell>
          <cell r="Y2162">
            <v>45170</v>
          </cell>
        </row>
        <row r="2163">
          <cell r="A2163">
            <v>366197900089</v>
          </cell>
          <cell r="B2163">
            <v>2703000</v>
          </cell>
          <cell r="D2163">
            <v>223996.77</v>
          </cell>
          <cell r="E2163">
            <v>218267.25</v>
          </cell>
          <cell r="F2163">
            <v>5729.5199999999895</v>
          </cell>
          <cell r="G2163">
            <v>100366197</v>
          </cell>
          <cell r="H2163" t="str">
            <v>Kleemann GmbH</v>
          </cell>
          <cell r="I2163">
            <v>528</v>
          </cell>
          <cell r="J2163" t="str">
            <v>Argentina</v>
          </cell>
          <cell r="K2163">
            <v>352813345</v>
          </cell>
          <cell r="L2163" t="str">
            <v>Canteras Cerro Redondo S.A. CUIT: 30-71498882-0</v>
          </cell>
          <cell r="M2163">
            <v>43160</v>
          </cell>
          <cell r="N2163" t="str">
            <v>G</v>
          </cell>
          <cell r="O2163" t="str">
            <v>3 Kleemann Brechanlagen, 2 Kleemann Siebanlagen</v>
          </cell>
          <cell r="P2163">
            <v>51101</v>
          </cell>
          <cell r="Q2163" t="str">
            <v>Bau- und Baustoffmaschinen</v>
          </cell>
          <cell r="R2163">
            <v>5</v>
          </cell>
          <cell r="S2163" t="str">
            <v>Transport / Infrastruktur</v>
          </cell>
          <cell r="T2163">
            <v>511</v>
          </cell>
          <cell r="U2163" t="str">
            <v>Maschinenbau Infrastruktur</v>
          </cell>
        </row>
        <row r="2164">
          <cell r="A2164">
            <v>100833900131</v>
          </cell>
          <cell r="B2164">
            <v>920000</v>
          </cell>
          <cell r="D2164">
            <v>230009</v>
          </cell>
          <cell r="E2164">
            <v>217857.41999999998</v>
          </cell>
          <cell r="F2164">
            <v>12151.580000000016</v>
          </cell>
          <cell r="G2164">
            <v>100100833</v>
          </cell>
          <cell r="H2164" t="str">
            <v>HOSOKAWA ALPINE Aktiengesellschaft</v>
          </cell>
          <cell r="I2164">
            <v>632</v>
          </cell>
          <cell r="J2164" t="str">
            <v>Saudi Arabia</v>
          </cell>
          <cell r="K2164">
            <v>363204610</v>
          </cell>
          <cell r="L2164" t="str">
            <v>Al Tayar Plastic &amp; Rubber Manufacturing Co Ltd</v>
          </cell>
          <cell r="M2164">
            <v>43264</v>
          </cell>
          <cell r="N2164" t="str">
            <v>G</v>
          </cell>
          <cell r="O2164" t="str">
            <v>Anlage zur Herstellung von BlasfolienLieferung, Montage, Inb etriebnahme</v>
          </cell>
          <cell r="P2164">
            <v>80603</v>
          </cell>
          <cell r="Q2164" t="str">
            <v>Maschinen für Kunststoffindustrie</v>
          </cell>
          <cell r="R2164">
            <v>8</v>
          </cell>
          <cell r="S2164" t="str">
            <v>Verarbeitende Industrie</v>
          </cell>
          <cell r="T2164">
            <v>806</v>
          </cell>
          <cell r="U2164" t="str">
            <v>Maschinenbau für die verarbeitende Industrie</v>
          </cell>
          <cell r="Y2164">
            <v>43708</v>
          </cell>
        </row>
        <row r="2165">
          <cell r="A2165">
            <v>376784900018</v>
          </cell>
          <cell r="B2165">
            <v>2682800</v>
          </cell>
          <cell r="D2165">
            <v>220232.44</v>
          </cell>
          <cell r="E2165">
            <v>217234.6</v>
          </cell>
          <cell r="F2165">
            <v>2997.8399999999965</v>
          </cell>
          <cell r="G2165">
            <v>39520</v>
          </cell>
          <cell r="H2165" t="str">
            <v>SÜDWESTBANK - BAWAG AG Niederlassung Deutschland</v>
          </cell>
          <cell r="I2165">
            <v>664</v>
          </cell>
          <cell r="J2165" t="str">
            <v>India</v>
          </cell>
          <cell r="K2165">
            <v>366415186</v>
          </cell>
          <cell r="L2165" t="str">
            <v>Temple Packaging Pvt Ltd</v>
          </cell>
          <cell r="M2165">
            <v>42986</v>
          </cell>
          <cell r="N2165" t="str">
            <v>FKG</v>
          </cell>
          <cell r="O2165" t="str">
            <v>1 Bogenoffsetdruckmaschine mit Software einschl.Leistungen</v>
          </cell>
          <cell r="P2165">
            <v>60503</v>
          </cell>
          <cell r="Q2165" t="str">
            <v>Druckmaschinen</v>
          </cell>
          <cell r="R2165">
            <v>6</v>
          </cell>
          <cell r="S2165" t="str">
            <v>Papier-, Holz-, Leder- und Textilindustrie</v>
          </cell>
          <cell r="T2165">
            <v>605</v>
          </cell>
          <cell r="U2165" t="str">
            <v>Maschinenbau Papier-, Holz-, Leder- und Textilindustrie</v>
          </cell>
        </row>
        <row r="2166">
          <cell r="A2166">
            <v>2216</v>
          </cell>
          <cell r="B2166">
            <v>570000</v>
          </cell>
          <cell r="D2166">
            <v>232845</v>
          </cell>
          <cell r="E2166">
            <v>216600</v>
          </cell>
          <cell r="F2166">
            <v>16245</v>
          </cell>
          <cell r="G2166">
            <v>100170403</v>
          </cell>
          <cell r="H2166" t="str">
            <v>Goldhofer Aktiengesellschaft</v>
          </cell>
          <cell r="I2166">
            <v>528</v>
          </cell>
          <cell r="J2166" t="str">
            <v>Argentina</v>
          </cell>
          <cell r="K2166">
            <v>12164</v>
          </cell>
          <cell r="L2166" t="str">
            <v>Gruas Martin SA</v>
          </cell>
          <cell r="M2166">
            <v>44089</v>
          </cell>
          <cell r="N2166" t="str">
            <v>G</v>
          </cell>
          <cell r="O2166" t="str">
            <v>Schwerlasttransportfahrzeuge inkl. Dienstleistungen</v>
          </cell>
          <cell r="P2166">
            <v>50642</v>
          </cell>
          <cell r="Q2166" t="str">
            <v>Spezialfahrzeuge</v>
          </cell>
          <cell r="R2166">
            <v>5</v>
          </cell>
          <cell r="S2166" t="str">
            <v>Transport / Infrastruktur</v>
          </cell>
          <cell r="T2166">
            <v>506</v>
          </cell>
          <cell r="U2166" t="str">
            <v>Transportmittel (ohne Flugzeug und Schiff)</v>
          </cell>
        </row>
        <row r="2167">
          <cell r="A2167">
            <v>182709900986</v>
          </cell>
          <cell r="B2167">
            <v>3742441</v>
          </cell>
          <cell r="D2167">
            <v>224819.8</v>
          </cell>
          <cell r="E2167">
            <v>214288.28</v>
          </cell>
          <cell r="F2167">
            <v>10531.51999999999</v>
          </cell>
          <cell r="G2167">
            <v>100182709</v>
          </cell>
          <cell r="H2167" t="str">
            <v>Landesbank Baden-Württemberg</v>
          </cell>
          <cell r="I2167">
            <v>52</v>
          </cell>
          <cell r="J2167" t="str">
            <v>Turkey</v>
          </cell>
          <cell r="K2167">
            <v>305210792</v>
          </cell>
          <cell r="L2167" t="str">
            <v>Durmazlar Makina San. ve Tic. A.S.</v>
          </cell>
          <cell r="M2167">
            <v>42391</v>
          </cell>
          <cell r="N2167" t="str">
            <v>FKG</v>
          </cell>
          <cell r="O2167" t="str">
            <v>Radsätzen + Achsen zum Einbau in Fahrwerke + Drehgestelle</v>
          </cell>
          <cell r="P2167">
            <v>50503</v>
          </cell>
          <cell r="Q2167" t="str">
            <v>Anlagen: Bau von Schienenfahrzeugen</v>
          </cell>
          <cell r="R2167">
            <v>5</v>
          </cell>
          <cell r="S2167" t="str">
            <v>Transport / Infrastruktur</v>
          </cell>
          <cell r="T2167">
            <v>505</v>
          </cell>
          <cell r="U2167" t="str">
            <v>Anlagen zum Bau von Transportmitteln</v>
          </cell>
        </row>
        <row r="2168">
          <cell r="A2168">
            <v>2704</v>
          </cell>
          <cell r="B2168">
            <v>660000</v>
          </cell>
          <cell r="D2168">
            <v>227836.26</v>
          </cell>
          <cell r="E2168">
            <v>213180</v>
          </cell>
          <cell r="F2168">
            <v>14656.260000000009</v>
          </cell>
          <cell r="G2168">
            <v>100384085</v>
          </cell>
          <cell r="H2168" t="str">
            <v>Saurer Spinning Solutions GmbH &amp; Co. KG</v>
          </cell>
          <cell r="I2168">
            <v>412</v>
          </cell>
          <cell r="J2168" t="str">
            <v>Mexico</v>
          </cell>
          <cell r="K2168">
            <v>341203954</v>
          </cell>
          <cell r="L2168" t="str">
            <v>Texturizados y Tejidos Windsor S.A. de C.V.</v>
          </cell>
          <cell r="M2168">
            <v>43803</v>
          </cell>
          <cell r="N2168" t="str">
            <v>G/CCE</v>
          </cell>
          <cell r="O2168" t="str">
            <v>1 Rotorspinnmaschine Type Autocoro 9/432 inklusive Leistunge n</v>
          </cell>
          <cell r="P2168">
            <v>60505</v>
          </cell>
          <cell r="Q2168" t="str">
            <v>Textilmaschinen</v>
          </cell>
          <cell r="R2168">
            <v>6</v>
          </cell>
          <cell r="S2168" t="str">
            <v>Papier-, Holz-, Leder- und Textilindustrie</v>
          </cell>
          <cell r="T2168">
            <v>605</v>
          </cell>
          <cell r="U2168" t="str">
            <v>Maschinenbau Papier-, Holz-, Leder- und Textilindustrie</v>
          </cell>
        </row>
        <row r="2169">
          <cell r="A2169">
            <v>374556900003</v>
          </cell>
          <cell r="B2169">
            <v>880000</v>
          </cell>
          <cell r="D2169">
            <v>221174.3</v>
          </cell>
          <cell r="E2169">
            <v>213180</v>
          </cell>
          <cell r="F2169">
            <v>7994.2999999999884</v>
          </cell>
          <cell r="G2169">
            <v>100374556</v>
          </cell>
          <cell r="H2169" t="str">
            <v>Vollmer Werke Maschinenfabrik Gesellschaft mit beschränkter Haftung</v>
          </cell>
          <cell r="I2169">
            <v>720</v>
          </cell>
          <cell r="J2169" t="str">
            <v>China</v>
          </cell>
          <cell r="K2169">
            <v>372012237</v>
          </cell>
          <cell r="L2169" t="str">
            <v>Conprofe Green Tools Co. Ltd.</v>
          </cell>
          <cell r="M2169">
            <v>43609</v>
          </cell>
          <cell r="N2169" t="str">
            <v>G</v>
          </cell>
          <cell r="O2169" t="str">
            <v>2 Scheiben-Erodiermaschinen</v>
          </cell>
          <cell r="P2169">
            <v>80111</v>
          </cell>
          <cell r="Q2169" t="str">
            <v>Werkzeuge</v>
          </cell>
          <cell r="R2169">
            <v>8</v>
          </cell>
          <cell r="S2169" t="str">
            <v>Verarbeitende Industrie</v>
          </cell>
          <cell r="T2169">
            <v>801</v>
          </cell>
          <cell r="U2169" t="str">
            <v>Metallindustrie</v>
          </cell>
          <cell r="Y2169">
            <v>43646</v>
          </cell>
        </row>
        <row r="2170">
          <cell r="A2170">
            <v>170908901292</v>
          </cell>
          <cell r="B2170">
            <v>3183000</v>
          </cell>
          <cell r="D2170">
            <v>221357.42</v>
          </cell>
          <cell r="E2170">
            <v>212843.67</v>
          </cell>
          <cell r="F2170">
            <v>8513.75</v>
          </cell>
          <cell r="G2170">
            <v>100170908</v>
          </cell>
          <cell r="H2170" t="str">
            <v>COMMERZBANK Aktiengesellschaft</v>
          </cell>
          <cell r="I2170">
            <v>81</v>
          </cell>
          <cell r="J2170" t="str">
            <v>Russia</v>
          </cell>
          <cell r="K2170">
            <v>308116500</v>
          </cell>
          <cell r="L2170" t="str">
            <v>International Limited Liability Company SUEK Ltd.</v>
          </cell>
          <cell r="M2170">
            <v>43083</v>
          </cell>
          <cell r="N2170" t="str">
            <v>FKG isol.</v>
          </cell>
          <cell r="O2170" t="str">
            <v>Hydraulikbagger*Exporteur: Komatsu Germany GmbH, Düsseldorf</v>
          </cell>
          <cell r="P2170">
            <v>10201</v>
          </cell>
          <cell r="Q2170" t="str">
            <v>Anlagen: Abbau von Kohle</v>
          </cell>
          <cell r="R2170">
            <v>1</v>
          </cell>
          <cell r="S2170" t="str">
            <v>Bergbau, inkl. Verarbeitung</v>
          </cell>
          <cell r="T2170">
            <v>102</v>
          </cell>
          <cell r="U2170" t="str">
            <v>Bergbau übertage</v>
          </cell>
        </row>
        <row r="2171">
          <cell r="A2171">
            <v>28729</v>
          </cell>
          <cell r="B2171">
            <v>393870</v>
          </cell>
          <cell r="D2171">
            <v>227937.3</v>
          </cell>
          <cell r="E2171">
            <v>212034.3</v>
          </cell>
          <cell r="F2171">
            <v>15903</v>
          </cell>
          <cell r="G2171">
            <v>100147238</v>
          </cell>
          <cell r="H2171" t="str">
            <v>Joseph Vögele Aktiengesellschaft</v>
          </cell>
          <cell r="I2171">
            <v>78</v>
          </cell>
          <cell r="J2171" t="str">
            <v>Kazakhstan</v>
          </cell>
          <cell r="K2171">
            <v>38926</v>
          </cell>
          <cell r="L2171" t="str">
            <v>Kostanay Zholdary TOO</v>
          </cell>
          <cell r="M2171">
            <v>44753</v>
          </cell>
          <cell r="N2171" t="str">
            <v>G</v>
          </cell>
          <cell r="O2171" t="str">
            <v>Straßenfertiger</v>
          </cell>
          <cell r="P2171">
            <v>50701</v>
          </cell>
          <cell r="Q2171" t="str">
            <v>Straßen, Tunnel, Brückenbauten</v>
          </cell>
          <cell r="R2171">
            <v>5</v>
          </cell>
          <cell r="S2171" t="str">
            <v>Transport / Infrastruktur</v>
          </cell>
          <cell r="T2171">
            <v>507</v>
          </cell>
          <cell r="U2171" t="str">
            <v>Verkehrswege und -anlagen</v>
          </cell>
          <cell r="V2171" t="str">
            <v>V05.02.02.</v>
          </cell>
          <cell r="W2171" t="str">
            <v>Straßenverkehr</v>
          </cell>
        </row>
        <row r="2172">
          <cell r="A2172">
            <v>16448</v>
          </cell>
          <cell r="B2172">
            <v>375000</v>
          </cell>
          <cell r="D2172">
            <v>231329.19</v>
          </cell>
          <cell r="E2172">
            <v>211968.75</v>
          </cell>
          <cell r="F2172">
            <v>19360.440000000002</v>
          </cell>
          <cell r="G2172">
            <v>100344024</v>
          </cell>
          <cell r="H2172" t="str">
            <v>Weinig Vertrieb und Service GmbH &amp; Co. KG</v>
          </cell>
          <cell r="I2172">
            <v>508</v>
          </cell>
          <cell r="J2172" t="str">
            <v>Brazil</v>
          </cell>
          <cell r="K2172">
            <v>350823914</v>
          </cell>
          <cell r="L2172" t="str">
            <v>Serpil Moveis Ltda.</v>
          </cell>
          <cell r="M2172">
            <v>44278</v>
          </cell>
          <cell r="N2172" t="str">
            <v>G</v>
          </cell>
          <cell r="O2172" t="str">
            <v>Lieferung und Montage einer Scannerlinie mit Scanner und Kap psäge</v>
          </cell>
          <cell r="P2172">
            <v>60302</v>
          </cell>
          <cell r="Q2172" t="str">
            <v>Anlagen: Herstellung von Holzwaren</v>
          </cell>
          <cell r="R2172">
            <v>6</v>
          </cell>
          <cell r="S2172" t="str">
            <v>Papier-, Holz-, Leder- und Textilindustrie</v>
          </cell>
          <cell r="T2172">
            <v>603</v>
          </cell>
          <cell r="U2172" t="str">
            <v>Holzverarbeitung</v>
          </cell>
        </row>
        <row r="2173">
          <cell r="A2173">
            <v>17033</v>
          </cell>
          <cell r="B2173">
            <v>418714</v>
          </cell>
          <cell r="D2173">
            <v>219244.19</v>
          </cell>
          <cell r="E2173">
            <v>211319.72</v>
          </cell>
          <cell r="F2173">
            <v>7924.4700000000012</v>
          </cell>
          <cell r="G2173">
            <v>100313031</v>
          </cell>
          <cell r="H2173" t="str">
            <v>KraussMaffei Technologies GmbH</v>
          </cell>
          <cell r="I2173">
            <v>624</v>
          </cell>
          <cell r="J2173" t="str">
            <v>Israel</v>
          </cell>
          <cell r="K2173">
            <v>362401028</v>
          </cell>
          <cell r="L2173" t="str">
            <v>Keter Home and Garden Products Ltd.</v>
          </cell>
          <cell r="M2173">
            <v>44243</v>
          </cell>
          <cell r="N2173" t="str">
            <v>G</v>
          </cell>
          <cell r="O2173" t="str">
            <v>Lieferung einer Spritzgießmaschine</v>
          </cell>
          <cell r="P2173">
            <v>80603</v>
          </cell>
          <cell r="Q2173" t="str">
            <v>Maschinen für Kunststoffindustrie</v>
          </cell>
          <cell r="R2173">
            <v>8</v>
          </cell>
          <cell r="S2173" t="str">
            <v>Verarbeitende Industrie</v>
          </cell>
          <cell r="T2173">
            <v>806</v>
          </cell>
          <cell r="U2173" t="str">
            <v>Maschinenbau für die verarbeitende Industrie</v>
          </cell>
        </row>
        <row r="2174">
          <cell r="A2174">
            <v>12642</v>
          </cell>
          <cell r="B2174">
            <v>435000</v>
          </cell>
          <cell r="D2174">
            <v>227393.58000000002</v>
          </cell>
          <cell r="E2174">
            <v>210757.5</v>
          </cell>
          <cell r="F2174">
            <v>16636.080000000016</v>
          </cell>
          <cell r="G2174">
            <v>100366197</v>
          </cell>
          <cell r="H2174" t="str">
            <v>Kleemann GmbH</v>
          </cell>
          <cell r="I2174">
            <v>632</v>
          </cell>
          <cell r="J2174" t="str">
            <v>Saudi Arabia</v>
          </cell>
          <cell r="K2174">
            <v>363208618</v>
          </cell>
          <cell r="L2174" t="str">
            <v>Mohammad Mansour Al-Bassami Trading &amp; Contracting Group Ltd.</v>
          </cell>
          <cell r="M2174">
            <v>44159</v>
          </cell>
          <cell r="N2174" t="str">
            <v>G</v>
          </cell>
          <cell r="O2174" t="str">
            <v>Lieferung von einer Brechanlage</v>
          </cell>
          <cell r="P2174">
            <v>51101</v>
          </cell>
          <cell r="Q2174" t="str">
            <v>Bau- und Baustoffmaschinen</v>
          </cell>
          <cell r="R2174">
            <v>5</v>
          </cell>
          <cell r="S2174" t="str">
            <v>Transport / Infrastruktur</v>
          </cell>
          <cell r="T2174">
            <v>511</v>
          </cell>
          <cell r="U2174" t="str">
            <v>Maschinenbau Infrastruktur</v>
          </cell>
        </row>
        <row r="2175">
          <cell r="A2175">
            <v>3834</v>
          </cell>
          <cell r="B2175">
            <v>781000</v>
          </cell>
          <cell r="D2175">
            <v>214794.77000000002</v>
          </cell>
          <cell r="E2175">
            <v>210219.16</v>
          </cell>
          <cell r="F2175">
            <v>4575.6100000000151</v>
          </cell>
          <cell r="G2175">
            <v>100343023</v>
          </cell>
          <cell r="H2175" t="str">
            <v>Oerlikon Textile GmbH &amp; Co. KG</v>
          </cell>
          <cell r="I2175">
            <v>52</v>
          </cell>
          <cell r="J2175" t="str">
            <v>Turkey</v>
          </cell>
          <cell r="K2175">
            <v>305224430</v>
          </cell>
          <cell r="L2175" t="str">
            <v>Gama Recycle Elyaf ve Iplik Sanayi A.S.</v>
          </cell>
          <cell r="M2175">
            <v>43949</v>
          </cell>
          <cell r="N2175" t="str">
            <v>G</v>
          </cell>
          <cell r="O2175" t="str">
            <v>Lieferung und Montage einer Maschine für eine Stapelfaseranl age inkl. Ersatzteile</v>
          </cell>
          <cell r="P2175">
            <v>60401</v>
          </cell>
          <cell r="Q2175" t="str">
            <v>Anlagen: Herstellung von Textilien</v>
          </cell>
          <cell r="R2175">
            <v>6</v>
          </cell>
          <cell r="S2175" t="str">
            <v>Papier-, Holz-, Leder- und Textilindustrie</v>
          </cell>
          <cell r="T2175">
            <v>604</v>
          </cell>
          <cell r="U2175" t="str">
            <v>Textil- und Lederindustrie</v>
          </cell>
          <cell r="Y2175">
            <v>44593</v>
          </cell>
        </row>
        <row r="2176">
          <cell r="A2176">
            <v>2127</v>
          </cell>
          <cell r="B2176">
            <v>631827</v>
          </cell>
          <cell r="D2176">
            <v>227848.36</v>
          </cell>
          <cell r="E2176">
            <v>210082.5</v>
          </cell>
          <cell r="F2176">
            <v>17765.859999999986</v>
          </cell>
          <cell r="G2176">
            <v>12066</v>
          </cell>
          <cell r="H2176" t="str">
            <v>Kreyenborg GmbH &amp; Co. KG</v>
          </cell>
          <cell r="I2176">
            <v>480</v>
          </cell>
          <cell r="J2176" t="str">
            <v>Colombia</v>
          </cell>
          <cell r="K2176">
            <v>348008024</v>
          </cell>
          <cell r="L2176" t="str">
            <v>Nouvelle Colombia E.U.</v>
          </cell>
          <cell r="M2176">
            <v>43867</v>
          </cell>
          <cell r="N2176" t="str">
            <v>G/CCE</v>
          </cell>
          <cell r="O2176" t="str">
            <v>Lieferung von zwei Infrarot Trocknern</v>
          </cell>
          <cell r="P2176">
            <v>80302</v>
          </cell>
          <cell r="Q2176" t="str">
            <v>Anlagen: Herst. von Kunststoffprod.</v>
          </cell>
          <cell r="R2176">
            <v>8</v>
          </cell>
          <cell r="S2176" t="str">
            <v>Verarbeitende Industrie</v>
          </cell>
          <cell r="T2176">
            <v>803</v>
          </cell>
          <cell r="U2176" t="str">
            <v>Kunststoffindustrie</v>
          </cell>
        </row>
        <row r="2177">
          <cell r="A2177">
            <v>26345</v>
          </cell>
          <cell r="B2177">
            <v>312000</v>
          </cell>
          <cell r="D2177">
            <v>228845.5</v>
          </cell>
          <cell r="E2177">
            <v>209950</v>
          </cell>
          <cell r="F2177">
            <v>18895.5</v>
          </cell>
          <cell r="G2177">
            <v>100329681</v>
          </cell>
          <cell r="H2177" t="str">
            <v>Wirtgen International GmbH</v>
          </cell>
          <cell r="I2177">
            <v>428</v>
          </cell>
          <cell r="J2177" t="str">
            <v>El Salvador</v>
          </cell>
          <cell r="K2177">
            <v>14869</v>
          </cell>
          <cell r="L2177" t="str">
            <v>Tobar S.A. de C.V.</v>
          </cell>
          <cell r="M2177">
            <v>44593</v>
          </cell>
          <cell r="N2177" t="str">
            <v>G</v>
          </cell>
          <cell r="O2177" t="str">
            <v>Lieferung von zwei HAMM Walzen und einem CIBER Bitumentank</v>
          </cell>
          <cell r="P2177">
            <v>51101</v>
          </cell>
          <cell r="Q2177" t="str">
            <v>Bau- und Baustoffmaschinen</v>
          </cell>
          <cell r="R2177">
            <v>5</v>
          </cell>
          <cell r="S2177" t="str">
            <v>Transport / Infrastruktur</v>
          </cell>
          <cell r="T2177">
            <v>511</v>
          </cell>
          <cell r="U2177" t="str">
            <v>Maschinenbau Infrastruktur</v>
          </cell>
        </row>
        <row r="2178">
          <cell r="A2178">
            <v>21204</v>
          </cell>
          <cell r="B2178">
            <v>390000</v>
          </cell>
          <cell r="D2178">
            <v>227008.45</v>
          </cell>
          <cell r="E2178">
            <v>209950</v>
          </cell>
          <cell r="F2178">
            <v>17058.450000000012</v>
          </cell>
          <cell r="G2178">
            <v>100343888</v>
          </cell>
          <cell r="H2178" t="str">
            <v>Wirtgen GmbH</v>
          </cell>
          <cell r="I2178">
            <v>428</v>
          </cell>
          <cell r="J2178" t="str">
            <v>El Salvador</v>
          </cell>
          <cell r="K2178">
            <v>14869</v>
          </cell>
          <cell r="L2178" t="str">
            <v>Tobar S.A. de C.V.</v>
          </cell>
          <cell r="M2178">
            <v>44449</v>
          </cell>
          <cell r="N2178" t="str">
            <v>G/CCE</v>
          </cell>
          <cell r="O2178" t="str">
            <v>Lieferung eines Wirtgen Recyclers</v>
          </cell>
          <cell r="P2178">
            <v>51101</v>
          </cell>
          <cell r="Q2178" t="str">
            <v>Bau- und Baustoffmaschinen</v>
          </cell>
          <cell r="R2178">
            <v>5</v>
          </cell>
          <cell r="S2178" t="str">
            <v>Transport / Infrastruktur</v>
          </cell>
          <cell r="T2178">
            <v>511</v>
          </cell>
          <cell r="U2178" t="str">
            <v>Maschinenbau Infrastruktur</v>
          </cell>
        </row>
        <row r="2179">
          <cell r="A2179">
            <v>351009900059</v>
          </cell>
          <cell r="B2179">
            <v>860000</v>
          </cell>
          <cell r="D2179">
            <v>208335</v>
          </cell>
          <cell r="E2179">
            <v>208335</v>
          </cell>
          <cell r="F2179">
            <v>0</v>
          </cell>
          <cell r="G2179">
            <v>100351009</v>
          </cell>
          <cell r="H2179" t="str">
            <v>Brückner Textile Technologies GmbH &amp; Co. KG</v>
          </cell>
          <cell r="I2179">
            <v>508</v>
          </cell>
          <cell r="J2179" t="str">
            <v>Brazil</v>
          </cell>
          <cell r="K2179">
            <v>350804722</v>
          </cell>
          <cell r="L2179" t="str">
            <v>ROSSET &amp; CIA LTDA</v>
          </cell>
          <cell r="M2179">
            <v>43413</v>
          </cell>
          <cell r="N2179" t="str">
            <v>G</v>
          </cell>
          <cell r="O2179" t="str">
            <v>Hochleistungsplanspannmschine inkl. Leistungen</v>
          </cell>
          <cell r="P2179">
            <v>60505</v>
          </cell>
          <cell r="Q2179" t="str">
            <v>Textilmaschinen</v>
          </cell>
          <cell r="R2179">
            <v>6</v>
          </cell>
          <cell r="S2179" t="str">
            <v>Papier-, Holz-, Leder- und Textilindustrie</v>
          </cell>
          <cell r="T2179">
            <v>605</v>
          </cell>
          <cell r="U2179" t="str">
            <v>Maschinenbau Papier-, Holz-, Leder- und Textilindustrie</v>
          </cell>
        </row>
        <row r="2180">
          <cell r="A2180">
            <v>190697900694</v>
          </cell>
          <cell r="B2180">
            <v>1401866</v>
          </cell>
          <cell r="D2180">
            <v>210519.32</v>
          </cell>
          <cell r="E2180">
            <v>208151.6</v>
          </cell>
          <cell r="F2180">
            <v>2367.7200000000012</v>
          </cell>
          <cell r="G2180">
            <v>100190697</v>
          </cell>
          <cell r="H2180" t="str">
            <v>Landesbank Hessen-Thüringen Girozentrale</v>
          </cell>
          <cell r="I2180">
            <v>448</v>
          </cell>
          <cell r="J2180" t="str">
            <v>Cuba</v>
          </cell>
          <cell r="K2180">
            <v>344809055</v>
          </cell>
          <cell r="L2180" t="str">
            <v>Banco Exterior de Cuba</v>
          </cell>
          <cell r="M2180">
            <v>43249</v>
          </cell>
          <cell r="N2180" t="str">
            <v>FKB</v>
          </cell>
          <cell r="O2180" t="str">
            <v>Ausrüstung f. 2 Legehennenställe &amp; 76 Häuser für Aufzucht</v>
          </cell>
          <cell r="P2180">
            <v>70101</v>
          </cell>
          <cell r="Q2180" t="str">
            <v>Tierfarmen</v>
          </cell>
          <cell r="R2180">
            <v>7</v>
          </cell>
          <cell r="S2180" t="str">
            <v>Agrarsektor und Nahrungsmittelindustrie</v>
          </cell>
          <cell r="T2180">
            <v>701</v>
          </cell>
          <cell r="U2180" t="str">
            <v>Landwirtschaftliche Anlagen</v>
          </cell>
        </row>
        <row r="2181">
          <cell r="A2181">
            <v>5832</v>
          </cell>
          <cell r="B2181">
            <v>289000</v>
          </cell>
          <cell r="D2181">
            <v>225873.90000000002</v>
          </cell>
          <cell r="E2181">
            <v>207437.8</v>
          </cell>
          <cell r="F2181">
            <v>18436.100000000035</v>
          </cell>
          <cell r="G2181">
            <v>100232391</v>
          </cell>
          <cell r="H2181" t="str">
            <v>Erbatech GmbH</v>
          </cell>
          <cell r="I2181">
            <v>480</v>
          </cell>
          <cell r="J2181" t="str">
            <v>Colombia</v>
          </cell>
          <cell r="K2181">
            <v>348008193</v>
          </cell>
          <cell r="L2181" t="str">
            <v>Permoda Ltda</v>
          </cell>
          <cell r="M2181">
            <v>43935</v>
          </cell>
          <cell r="N2181" t="str">
            <v>G/CCE</v>
          </cell>
          <cell r="O2181" t="str">
            <v>Lieferung und Montage von 1 Maschine zum Sengen von Textilie n</v>
          </cell>
          <cell r="P2181">
            <v>60505</v>
          </cell>
          <cell r="Q2181" t="str">
            <v>Textilmaschinen</v>
          </cell>
          <cell r="R2181">
            <v>6</v>
          </cell>
          <cell r="S2181" t="str">
            <v>Papier-, Holz-, Leder- und Textilindustrie</v>
          </cell>
          <cell r="T2181">
            <v>605</v>
          </cell>
          <cell r="U2181" t="str">
            <v>Maschinenbau Papier-, Holz-, Leder- und Textilindustrie</v>
          </cell>
        </row>
        <row r="2182">
          <cell r="A2182">
            <v>24762</v>
          </cell>
          <cell r="B2182">
            <v>320054</v>
          </cell>
          <cell r="D2182">
            <v>225369.71999999997</v>
          </cell>
          <cell r="E2182">
            <v>206754.96</v>
          </cell>
          <cell r="F2182">
            <v>18614.75999999998</v>
          </cell>
          <cell r="G2182">
            <v>100516183</v>
          </cell>
          <cell r="H2182" t="str">
            <v>Theegarten-Pactec GmbH &amp; Co. KG</v>
          </cell>
          <cell r="I2182">
            <v>346</v>
          </cell>
          <cell r="J2182" t="str">
            <v>Kenya</v>
          </cell>
          <cell r="K2182">
            <v>334608321</v>
          </cell>
          <cell r="L2182" t="str">
            <v>Mzuri Sweets Ltd</v>
          </cell>
          <cell r="M2182">
            <v>44531</v>
          </cell>
          <cell r="N2182" t="str">
            <v>G</v>
          </cell>
          <cell r="O2182" t="str">
            <v>Lieferung, Montage und Inbetriebnahme einer Kaugummiverpacku ngsmaschine sowie Schulungen</v>
          </cell>
          <cell r="P2182">
            <v>80605</v>
          </cell>
          <cell r="Q2182" t="str">
            <v>Verpackungsmaschinen</v>
          </cell>
          <cell r="R2182">
            <v>8</v>
          </cell>
          <cell r="S2182" t="str">
            <v>Verarbeitende Industrie</v>
          </cell>
          <cell r="T2182">
            <v>806</v>
          </cell>
          <cell r="U2182" t="str">
            <v>Maschinenbau für die verarbeitende Industrie</v>
          </cell>
          <cell r="Y2182">
            <v>44651</v>
          </cell>
        </row>
        <row r="2183">
          <cell r="A2183">
            <v>125256900388</v>
          </cell>
          <cell r="B2183">
            <v>847400</v>
          </cell>
          <cell r="D2183">
            <v>210414.72999999998</v>
          </cell>
          <cell r="E2183">
            <v>205282.65000000002</v>
          </cell>
          <cell r="F2183">
            <v>5132.0799999999581</v>
          </cell>
          <cell r="G2183">
            <v>100125256</v>
          </cell>
          <cell r="H2183" t="str">
            <v>KRONES Aktiengesellschaft</v>
          </cell>
          <cell r="I2183">
            <v>504</v>
          </cell>
          <cell r="J2183" t="str">
            <v>Peru</v>
          </cell>
          <cell r="K2183">
            <v>350407150</v>
          </cell>
          <cell r="L2183" t="str">
            <v>Embotelladora San Miguel del Sur S.A.C.</v>
          </cell>
          <cell r="M2183">
            <v>43543</v>
          </cell>
          <cell r="N2183" t="str">
            <v>G</v>
          </cell>
          <cell r="O2183" t="str">
            <v>Lieferung und Montage einer Blasmaschine mit Zubehör</v>
          </cell>
          <cell r="P2183">
            <v>70205</v>
          </cell>
          <cell r="Q2183" t="str">
            <v>Anlagen: Herstellung von Getränken</v>
          </cell>
          <cell r="R2183">
            <v>7</v>
          </cell>
          <cell r="S2183" t="str">
            <v>Agrarsektor und Nahrungsmittelindustrie</v>
          </cell>
          <cell r="T2183">
            <v>702</v>
          </cell>
          <cell r="U2183" t="str">
            <v>Anlagen zur Nahrungsmittelverarbeitung</v>
          </cell>
          <cell r="Y2183">
            <v>43646</v>
          </cell>
        </row>
        <row r="2184">
          <cell r="A2184">
            <v>1800</v>
          </cell>
          <cell r="B2184">
            <v>900000</v>
          </cell>
          <cell r="D2184">
            <v>216742.5</v>
          </cell>
          <cell r="E2184">
            <v>205200</v>
          </cell>
          <cell r="F2184">
            <v>11542.5</v>
          </cell>
          <cell r="G2184">
            <v>100384085</v>
          </cell>
          <cell r="H2184" t="str">
            <v>Saurer Spinning Solutions GmbH &amp; Co. KG</v>
          </cell>
          <cell r="I2184">
            <v>412</v>
          </cell>
          <cell r="J2184" t="str">
            <v>Mexico</v>
          </cell>
          <cell r="K2184">
            <v>341212795</v>
          </cell>
          <cell r="L2184" t="str">
            <v>Triton Industrial S.A. de C.V.</v>
          </cell>
          <cell r="M2184">
            <v>43748</v>
          </cell>
          <cell r="N2184" t="str">
            <v>G/CCE</v>
          </cell>
          <cell r="O2184" t="str">
            <v>Open-End Rotorspinnmaschine mit 600 Spindeln</v>
          </cell>
          <cell r="P2184">
            <v>60505</v>
          </cell>
          <cell r="Q2184" t="str">
            <v>Textilmaschinen</v>
          </cell>
          <cell r="R2184">
            <v>6</v>
          </cell>
          <cell r="S2184" t="str">
            <v>Papier-, Holz-, Leder- und Textilindustrie</v>
          </cell>
          <cell r="T2184">
            <v>605</v>
          </cell>
          <cell r="U2184" t="str">
            <v>Maschinenbau Papier-, Holz-, Leder- und Textilindustrie</v>
          </cell>
          <cell r="Y2184">
            <v>43896</v>
          </cell>
        </row>
        <row r="2185">
          <cell r="A2185">
            <v>351009900063</v>
          </cell>
          <cell r="B2185">
            <v>631100</v>
          </cell>
          <cell r="D2185">
            <v>218815.2</v>
          </cell>
          <cell r="E2185">
            <v>203845.28</v>
          </cell>
          <cell r="F2185">
            <v>14969.920000000013</v>
          </cell>
          <cell r="G2185">
            <v>100351009</v>
          </cell>
          <cell r="H2185" t="str">
            <v>Brückner Textile Technologies GmbH &amp; Co. KG</v>
          </cell>
          <cell r="I2185">
            <v>412</v>
          </cell>
          <cell r="J2185" t="str">
            <v>Mexico</v>
          </cell>
          <cell r="K2185">
            <v>341215062</v>
          </cell>
          <cell r="L2185" t="str">
            <v>InovaTextiles SA de CV</v>
          </cell>
          <cell r="M2185">
            <v>43698</v>
          </cell>
          <cell r="N2185" t="str">
            <v>G</v>
          </cell>
          <cell r="O2185" t="str">
            <v>1 Spannmaschine inkl. Leistungen</v>
          </cell>
          <cell r="P2185">
            <v>60404</v>
          </cell>
          <cell r="Q2185" t="str">
            <v>Textilien</v>
          </cell>
          <cell r="R2185">
            <v>6</v>
          </cell>
          <cell r="S2185" t="str">
            <v>Papier-, Holz-, Leder- und Textilindustrie</v>
          </cell>
          <cell r="T2185">
            <v>604</v>
          </cell>
          <cell r="U2185" t="str">
            <v>Textil- und Lederindustrie</v>
          </cell>
          <cell r="Y2185">
            <v>43831</v>
          </cell>
        </row>
        <row r="2186">
          <cell r="A2186">
            <v>15086</v>
          </cell>
          <cell r="B2186">
            <v>755121</v>
          </cell>
          <cell r="D2186">
            <v>209433.47</v>
          </cell>
          <cell r="E2186">
            <v>203253.44</v>
          </cell>
          <cell r="F2186">
            <v>6180.0299999999988</v>
          </cell>
          <cell r="G2186">
            <v>100104231</v>
          </cell>
          <cell r="H2186" t="str">
            <v>BOMAG GmbH</v>
          </cell>
          <cell r="I2186">
            <v>90</v>
          </cell>
          <cell r="J2186" t="str">
            <v>Bosnia and Herzegovina</v>
          </cell>
          <cell r="K2186">
            <v>309000913</v>
          </cell>
          <cell r="L2186" t="str">
            <v>Integral Inzenjering A.D.</v>
          </cell>
          <cell r="M2186">
            <v>44208</v>
          </cell>
          <cell r="N2186" t="str">
            <v>G</v>
          </cell>
          <cell r="O2186" t="str">
            <v>Lieferung von sieben Straßenbaumaschinen (ein Straßenfertige r, fünf Walzen-züge und eine Gummiradwalze)</v>
          </cell>
          <cell r="P2186">
            <v>51101</v>
          </cell>
          <cell r="Q2186" t="str">
            <v>Bau- und Baustoffmaschinen</v>
          </cell>
          <cell r="R2186">
            <v>5</v>
          </cell>
          <cell r="S2186" t="str">
            <v>Transport / Infrastruktur</v>
          </cell>
          <cell r="T2186">
            <v>511</v>
          </cell>
          <cell r="U2186" t="str">
            <v>Maschinenbau Infrastruktur</v>
          </cell>
        </row>
        <row r="2187">
          <cell r="A2187">
            <v>20669</v>
          </cell>
          <cell r="B2187">
            <v>279000</v>
          </cell>
          <cell r="D2187">
            <v>237975.84999999998</v>
          </cell>
          <cell r="E2187">
            <v>202763.25</v>
          </cell>
          <cell r="F2187">
            <v>35212.599999999977</v>
          </cell>
          <cell r="G2187">
            <v>100371957</v>
          </cell>
          <cell r="H2187" t="str">
            <v>SMF Maschinenfabrik GmbH</v>
          </cell>
          <cell r="I2187">
            <v>508</v>
          </cell>
          <cell r="J2187" t="str">
            <v>Brazil</v>
          </cell>
          <cell r="K2187">
            <v>31035</v>
          </cell>
          <cell r="L2187" t="str">
            <v>Centro Oeste Oleo Quimica Ltda.</v>
          </cell>
          <cell r="M2187">
            <v>44323</v>
          </cell>
          <cell r="N2187" t="str">
            <v>G</v>
          </cell>
          <cell r="O2187" t="str">
            <v>Lieferung und Montage einer PET Blasmaschine</v>
          </cell>
          <cell r="P2187">
            <v>80603</v>
          </cell>
          <cell r="Q2187" t="str">
            <v>Maschinen für Kunststoffindustrie</v>
          </cell>
          <cell r="R2187">
            <v>8</v>
          </cell>
          <cell r="S2187" t="str">
            <v>Verarbeitende Industrie</v>
          </cell>
          <cell r="T2187">
            <v>806</v>
          </cell>
          <cell r="U2187" t="str">
            <v>Maschinenbau für die verarbeitende Industrie</v>
          </cell>
          <cell r="Y2187">
            <v>44470</v>
          </cell>
        </row>
        <row r="2188">
          <cell r="A2188">
            <v>355498900007</v>
          </cell>
          <cell r="B2188">
            <v>1000000</v>
          </cell>
          <cell r="D2188">
            <v>239624.37</v>
          </cell>
          <cell r="E2188">
            <v>202741.16999999998</v>
          </cell>
          <cell r="F2188">
            <v>36883.200000000012</v>
          </cell>
          <cell r="G2188">
            <v>100355498</v>
          </cell>
          <cell r="H2188" t="str">
            <v>MAHILD Drying Technologies GmbH</v>
          </cell>
          <cell r="I2188">
            <v>508</v>
          </cell>
          <cell r="J2188" t="str">
            <v>Brazil</v>
          </cell>
          <cell r="K2188">
            <v>350826691</v>
          </cell>
          <cell r="L2188" t="str">
            <v>Malinski Madeiras Ltda.</v>
          </cell>
          <cell r="M2188">
            <v>42797</v>
          </cell>
          <cell r="N2188" t="str">
            <v>G</v>
          </cell>
          <cell r="O2188" t="str">
            <v>4 Holztrocknungsanlagen</v>
          </cell>
          <cell r="P2188">
            <v>60399</v>
          </cell>
          <cell r="Q2188" t="str">
            <v>Zubehör/ Ersatzteile</v>
          </cell>
          <cell r="R2188">
            <v>6</v>
          </cell>
          <cell r="S2188" t="str">
            <v>Papier-, Holz-, Leder- und Textilindustrie</v>
          </cell>
          <cell r="T2188">
            <v>603</v>
          </cell>
          <cell r="U2188" t="str">
            <v>Holzverarbeitung</v>
          </cell>
          <cell r="Y2188">
            <v>43084</v>
          </cell>
        </row>
        <row r="2189">
          <cell r="A2189">
            <v>347635900023</v>
          </cell>
          <cell r="B2189">
            <v>1252372</v>
          </cell>
          <cell r="D2189">
            <v>215316.62</v>
          </cell>
          <cell r="E2189">
            <v>202258.08</v>
          </cell>
          <cell r="F2189">
            <v>13058.540000000008</v>
          </cell>
          <cell r="G2189">
            <v>100347635</v>
          </cell>
          <cell r="H2189" t="str">
            <v>GEA Farm Technologies GmbH</v>
          </cell>
          <cell r="I2189">
            <v>84</v>
          </cell>
          <cell r="J2189" t="str">
            <v>Ukraine</v>
          </cell>
          <cell r="K2189">
            <v>308405437</v>
          </cell>
          <cell r="L2189" t="str">
            <v>Kyshchentsi Limited Liability Company Tovarystvo z obmezhenoyu</v>
          </cell>
          <cell r="M2189">
            <v>42836</v>
          </cell>
          <cell r="N2189" t="str">
            <v>G</v>
          </cell>
          <cell r="O2189" t="str">
            <v>Melkkarussel mit 80 Plätzen inkl.Melk-und Kühlequipment</v>
          </cell>
          <cell r="P2189">
            <v>70401</v>
          </cell>
          <cell r="Q2189" t="str">
            <v>Maschinen für die Landwirtschaft</v>
          </cell>
          <cell r="R2189">
            <v>7</v>
          </cell>
          <cell r="S2189" t="str">
            <v>Agrarsektor und Nahrungsmittelindustrie</v>
          </cell>
          <cell r="T2189">
            <v>704</v>
          </cell>
          <cell r="U2189" t="str">
            <v>Maschinenbau Agrarsektor und Nahrungsmittelindustrie</v>
          </cell>
          <cell r="Y2189">
            <v>43200</v>
          </cell>
        </row>
        <row r="2190">
          <cell r="A2190">
            <v>19281</v>
          </cell>
          <cell r="B2190">
            <v>500000</v>
          </cell>
          <cell r="D2190">
            <v>216510.92</v>
          </cell>
          <cell r="E2190">
            <v>201874.98</v>
          </cell>
          <cell r="F2190">
            <v>14635.940000000002</v>
          </cell>
          <cell r="G2190">
            <v>29670</v>
          </cell>
          <cell r="H2190" t="str">
            <v>GEA Food Solutions Germany GmbH</v>
          </cell>
          <cell r="I2190">
            <v>664</v>
          </cell>
          <cell r="J2190" t="str">
            <v>India</v>
          </cell>
          <cell r="K2190">
            <v>29688</v>
          </cell>
          <cell r="L2190" t="str">
            <v>Gadre Marine Export Private Limited</v>
          </cell>
          <cell r="M2190">
            <v>44286</v>
          </cell>
          <cell r="N2190" t="str">
            <v>G</v>
          </cell>
          <cell r="O2190" t="str">
            <v>Lieferung eines Kutters und eines Thermoformers zur Verarbei tung und Verpackung von Surimi-Produkten inkl. Leistungen</v>
          </cell>
          <cell r="P2190">
            <v>70402</v>
          </cell>
          <cell r="Q2190" t="str">
            <v>Maschinen für das Ernährungsgewerbe</v>
          </cell>
          <cell r="R2190">
            <v>7</v>
          </cell>
          <cell r="S2190" t="str">
            <v>Agrarsektor und Nahrungsmittelindustrie</v>
          </cell>
          <cell r="T2190">
            <v>704</v>
          </cell>
          <cell r="U2190" t="str">
            <v>Maschinenbau Agrarsektor und Nahrungsmittelindustrie</v>
          </cell>
        </row>
        <row r="2191">
          <cell r="A2191">
            <v>32613</v>
          </cell>
          <cell r="B2191">
            <v>250000</v>
          </cell>
          <cell r="D2191">
            <v>229100.05999999997</v>
          </cell>
          <cell r="E2191">
            <v>201874.96</v>
          </cell>
          <cell r="F2191">
            <v>27225.099999999977</v>
          </cell>
          <cell r="G2191">
            <v>100344024</v>
          </cell>
          <cell r="H2191" t="str">
            <v>Weinig Vertrieb und Service GmbH &amp; Co. KG</v>
          </cell>
          <cell r="I2191">
            <v>508</v>
          </cell>
          <cell r="J2191" t="str">
            <v>Brazil</v>
          </cell>
          <cell r="K2191">
            <v>350821405</v>
          </cell>
          <cell r="L2191" t="str">
            <v>Madepar Industria e Comercio de Madeiras Ltda.</v>
          </cell>
          <cell r="M2191">
            <v>44823</v>
          </cell>
          <cell r="N2191" t="str">
            <v>G/CCE</v>
          </cell>
          <cell r="O2191" t="str">
            <v>Lieferung und Inbetriebnahme einer Optimierungskappsäge</v>
          </cell>
          <cell r="P2191">
            <v>60302</v>
          </cell>
          <cell r="Q2191" t="str">
            <v>Anlagen: Herstellung von Holzwaren</v>
          </cell>
          <cell r="R2191">
            <v>6</v>
          </cell>
          <cell r="S2191" t="str">
            <v>Papier-, Holz-, Leder- und Textilindustrie</v>
          </cell>
          <cell r="T2191">
            <v>603</v>
          </cell>
          <cell r="U2191" t="str">
            <v>Holzverarbeitung</v>
          </cell>
        </row>
        <row r="2192">
          <cell r="A2192">
            <v>7154</v>
          </cell>
          <cell r="B2192">
            <v>910000</v>
          </cell>
          <cell r="D2192">
            <v>209734.94</v>
          </cell>
          <cell r="E2192">
            <v>201716.66</v>
          </cell>
          <cell r="F2192">
            <v>8018.2799999999988</v>
          </cell>
          <cell r="G2192">
            <v>100344373</v>
          </cell>
          <cell r="H2192" t="str">
            <v>Reifenhäuser Blown Film GmbH &amp; Co. KG</v>
          </cell>
          <cell r="I2192">
            <v>22</v>
          </cell>
          <cell r="J2192" t="str">
            <v>United Kingdom</v>
          </cell>
          <cell r="K2192">
            <v>302215270</v>
          </cell>
          <cell r="L2192" t="str">
            <v>Trans-Continental Marketing Ltd.</v>
          </cell>
          <cell r="M2192">
            <v>43985</v>
          </cell>
          <cell r="N2192" t="str">
            <v>G</v>
          </cell>
          <cell r="O2192" t="str">
            <v>3-Schicht-Blasfolienanlage zur Herstellung von Müllbeuteln</v>
          </cell>
          <cell r="P2192">
            <v>80603</v>
          </cell>
          <cell r="Q2192" t="str">
            <v>Maschinen für Kunststoffindustrie</v>
          </cell>
          <cell r="R2192">
            <v>8</v>
          </cell>
          <cell r="S2192" t="str">
            <v>Verarbeitende Industrie</v>
          </cell>
          <cell r="T2192">
            <v>806</v>
          </cell>
          <cell r="U2192" t="str">
            <v>Maschinenbau für die verarbeitende Industrie</v>
          </cell>
        </row>
        <row r="2193">
          <cell r="A2193">
            <v>601907900006</v>
          </cell>
          <cell r="B2193">
            <v>4827655</v>
          </cell>
          <cell r="D2193">
            <v>211743.61</v>
          </cell>
          <cell r="E2193">
            <v>201356.18</v>
          </cell>
          <cell r="F2193">
            <v>10387.429999999993</v>
          </cell>
          <cell r="G2193">
            <v>100601907</v>
          </cell>
          <cell r="H2193" t="str">
            <v>Citibank N.A., London Branch Export &amp; Agency Finance (EAF) Mrs Kara Catt</v>
          </cell>
          <cell r="I2193">
            <v>81</v>
          </cell>
          <cell r="J2193" t="str">
            <v>Russia</v>
          </cell>
          <cell r="K2193">
            <v>308114476</v>
          </cell>
          <cell r="L2193" t="str">
            <v>OAO Taneko (INN 1651044095)</v>
          </cell>
          <cell r="M2193">
            <v>41485</v>
          </cell>
          <cell r="N2193" t="str">
            <v>G RKD</v>
          </cell>
          <cell r="O2193" t="str">
            <v>Investitionsgüter für die Errichtung einer Raffinerie</v>
          </cell>
          <cell r="P2193">
            <v>20499</v>
          </cell>
          <cell r="Q2193" t="str">
            <v>Zubehör/ Ersatzteile</v>
          </cell>
          <cell r="R2193">
            <v>2</v>
          </cell>
          <cell r="S2193" t="str">
            <v>Erdöl- und Erdgasförderung inkl. Verarbeitung</v>
          </cell>
          <cell r="T2193">
            <v>204</v>
          </cell>
          <cell r="U2193" t="str">
            <v>Erdölverarbeitung</v>
          </cell>
        </row>
        <row r="2194">
          <cell r="A2194">
            <v>355239900033</v>
          </cell>
          <cell r="B2194">
            <v>2497500</v>
          </cell>
          <cell r="D2194">
            <v>204124.01</v>
          </cell>
          <cell r="E2194">
            <v>200502.25</v>
          </cell>
          <cell r="F2194">
            <v>3621.7600000000093</v>
          </cell>
          <cell r="G2194">
            <v>100355239</v>
          </cell>
          <cell r="H2194" t="str">
            <v>Bobst Bielefeld GmbH</v>
          </cell>
          <cell r="I2194">
            <v>632</v>
          </cell>
          <cell r="J2194" t="str">
            <v>Saudi Arabia</v>
          </cell>
          <cell r="K2194">
            <v>363208899</v>
          </cell>
          <cell r="L2194" t="str">
            <v>Riyadh Plastic Company</v>
          </cell>
          <cell r="M2194">
            <v>43031</v>
          </cell>
          <cell r="N2194" t="str">
            <v>FG + G</v>
          </cell>
          <cell r="O2194" t="str">
            <v>Lieferung einer Flexodruckmaschine inkl. Leistungen</v>
          </cell>
          <cell r="P2194">
            <v>80605</v>
          </cell>
          <cell r="Q2194" t="str">
            <v>Verpackungsmaschinen</v>
          </cell>
          <cell r="R2194">
            <v>8</v>
          </cell>
          <cell r="S2194" t="str">
            <v>Verarbeitende Industrie</v>
          </cell>
          <cell r="T2194">
            <v>806</v>
          </cell>
          <cell r="U2194" t="str">
            <v>Maschinenbau für die verarbeitende Industrie</v>
          </cell>
          <cell r="Y2194">
            <v>43373</v>
          </cell>
        </row>
        <row r="2195">
          <cell r="A2195">
            <v>234426900027</v>
          </cell>
          <cell r="B2195">
            <v>1317000</v>
          </cell>
          <cell r="D2195">
            <v>208410.38</v>
          </cell>
          <cell r="E2195">
            <v>200184</v>
          </cell>
          <cell r="F2195">
            <v>8226.3800000000047</v>
          </cell>
          <cell r="G2195">
            <v>100234426</v>
          </cell>
          <cell r="H2195" t="str">
            <v>Kiefel GmbH</v>
          </cell>
          <cell r="I2195">
            <v>220</v>
          </cell>
          <cell r="J2195" t="str">
            <v>Egypt</v>
          </cell>
          <cell r="K2195">
            <v>322005627</v>
          </cell>
          <cell r="L2195" t="str">
            <v>Elkekhia Plastics</v>
          </cell>
          <cell r="M2195">
            <v>43048</v>
          </cell>
          <cell r="N2195" t="str">
            <v>G</v>
          </cell>
          <cell r="O2195" t="str">
            <v>1 Druckluftformautomat, Lieferung und Montage</v>
          </cell>
          <cell r="P2195">
            <v>80603</v>
          </cell>
          <cell r="Q2195" t="str">
            <v>Maschinen für Kunststoffindustrie</v>
          </cell>
          <cell r="R2195">
            <v>8</v>
          </cell>
          <cell r="S2195" t="str">
            <v>Verarbeitende Industrie</v>
          </cell>
          <cell r="T2195">
            <v>806</v>
          </cell>
          <cell r="U2195" t="str">
            <v>Maschinenbau für die verarbeitende Industrie</v>
          </cell>
          <cell r="Y2195">
            <v>43312</v>
          </cell>
        </row>
        <row r="2196">
          <cell r="A2196">
            <v>13203</v>
          </cell>
          <cell r="B2196">
            <v>540000</v>
          </cell>
          <cell r="D2196">
            <v>207322.56</v>
          </cell>
          <cell r="E2196">
            <v>199994</v>
          </cell>
          <cell r="F2196">
            <v>7328.5599999999977</v>
          </cell>
          <cell r="G2196">
            <v>100234426</v>
          </cell>
          <cell r="H2196" t="str">
            <v>Kiefel GmbH</v>
          </cell>
          <cell r="I2196">
            <v>50</v>
          </cell>
          <cell r="J2196" t="str">
            <v>Greece</v>
          </cell>
          <cell r="K2196">
            <v>23609</v>
          </cell>
          <cell r="L2196" t="str">
            <v>Ina Plastics S.A.</v>
          </cell>
          <cell r="M2196">
            <v>44127</v>
          </cell>
          <cell r="N2196" t="str">
            <v>G</v>
          </cell>
          <cell r="O2196" t="str">
            <v>Lieferung und Montage eines Druckluftformautomaten sowie Sch ulung des Personals</v>
          </cell>
          <cell r="P2196">
            <v>80302</v>
          </cell>
          <cell r="Q2196" t="str">
            <v>Anlagen: Herst. von Kunststoffprod.</v>
          </cell>
          <cell r="R2196">
            <v>8</v>
          </cell>
          <cell r="S2196" t="str">
            <v>Verarbeitende Industrie</v>
          </cell>
          <cell r="T2196">
            <v>803</v>
          </cell>
          <cell r="U2196" t="str">
            <v>Kunststoffindustrie</v>
          </cell>
          <cell r="Y2196">
            <v>44377</v>
          </cell>
        </row>
        <row r="2197">
          <cell r="A2197">
            <v>313468900141</v>
          </cell>
          <cell r="B2197">
            <v>10247127.23</v>
          </cell>
          <cell r="D2197">
            <v>200344.37</v>
          </cell>
          <cell r="E2197">
            <v>198573.3</v>
          </cell>
          <cell r="F2197">
            <v>1771.070000000007</v>
          </cell>
          <cell r="G2197">
            <v>100313468</v>
          </cell>
          <cell r="H2197" t="str">
            <v>Export Credits Guarantee Department (ECGD)</v>
          </cell>
          <cell r="I2197">
            <v>26</v>
          </cell>
          <cell r="J2197" t="str">
            <v>Ireland</v>
          </cell>
          <cell r="K2197">
            <v>302603621</v>
          </cell>
          <cell r="L2197" t="str">
            <v>Aer Lingus Group PLC</v>
          </cell>
          <cell r="M2197">
            <v>40673</v>
          </cell>
          <cell r="N2197" t="str">
            <v>ABG Darlehen</v>
          </cell>
          <cell r="O2197" t="str">
            <v>1 Airbus A320-200 Fz. mit CFMI-Triebwerken (MSN 4572)</v>
          </cell>
          <cell r="P2197">
            <v>50621</v>
          </cell>
          <cell r="Q2197" t="str">
            <v>Airbusse</v>
          </cell>
          <cell r="R2197">
            <v>5</v>
          </cell>
          <cell r="S2197" t="str">
            <v>Transport / Infrastruktur</v>
          </cell>
          <cell r="T2197">
            <v>506</v>
          </cell>
          <cell r="U2197" t="str">
            <v>Flugzeuge</v>
          </cell>
        </row>
        <row r="2198">
          <cell r="A2198">
            <v>27579</v>
          </cell>
          <cell r="B2198">
            <v>280474</v>
          </cell>
          <cell r="D2198">
            <v>223934.24000000002</v>
          </cell>
          <cell r="E2198">
            <v>198171.9</v>
          </cell>
          <cell r="F2198">
            <v>25762.340000000026</v>
          </cell>
          <cell r="G2198">
            <v>100147238</v>
          </cell>
          <cell r="H2198" t="str">
            <v>Joseph Vögele Aktiengesellschaft</v>
          </cell>
          <cell r="I2198">
            <v>480</v>
          </cell>
          <cell r="J2198" t="str">
            <v>Colombia</v>
          </cell>
          <cell r="K2198">
            <v>37794</v>
          </cell>
          <cell r="L2198" t="str">
            <v>LUGON S.A.S</v>
          </cell>
          <cell r="M2198">
            <v>44648</v>
          </cell>
          <cell r="N2198" t="str">
            <v>G/CCE</v>
          </cell>
          <cell r="O2198" t="str">
            <v>Lieferung eines Straßenfertigers</v>
          </cell>
          <cell r="P2198">
            <v>51101</v>
          </cell>
          <cell r="Q2198" t="str">
            <v>Bau- und Baustoffmaschinen</v>
          </cell>
          <cell r="R2198">
            <v>5</v>
          </cell>
          <cell r="S2198" t="str">
            <v>Transport / Infrastruktur</v>
          </cell>
          <cell r="T2198">
            <v>511</v>
          </cell>
          <cell r="U2198" t="str">
            <v>Maschinenbau Infrastruktur</v>
          </cell>
        </row>
        <row r="2199">
          <cell r="A2199">
            <v>142672900883</v>
          </cell>
          <cell r="B2199">
            <v>116089990</v>
          </cell>
          <cell r="D2199">
            <v>197920.97</v>
          </cell>
          <cell r="E2199">
            <v>197920.97</v>
          </cell>
          <cell r="F2199">
            <v>0</v>
          </cell>
          <cell r="G2199">
            <v>100142672</v>
          </cell>
          <cell r="H2199" t="str">
            <v>SMS group GmbH</v>
          </cell>
          <cell r="I2199">
            <v>664</v>
          </cell>
          <cell r="J2199" t="str">
            <v>India</v>
          </cell>
          <cell r="K2199">
            <v>366402573</v>
          </cell>
          <cell r="L2199" t="str">
            <v>Rashtriya Ispat Nigam Ltd.</v>
          </cell>
          <cell r="M2199">
            <v>42866</v>
          </cell>
          <cell r="N2199" t="str">
            <v>FG + G + G GG</v>
          </cell>
          <cell r="O2199" t="str">
            <v>Ofen- + Walzwerkseinrichtungen zur Herstellung vonEisenbahnr ädern. Lieferung, Montage, Inbetriebnahme,Produktionsüberwac hung und Training</v>
          </cell>
          <cell r="P2199">
            <v>80103</v>
          </cell>
          <cell r="Q2199" t="str">
            <v>Warmwalzwerke</v>
          </cell>
          <cell r="R2199">
            <v>8</v>
          </cell>
          <cell r="S2199" t="str">
            <v>Verarbeitende Industrie</v>
          </cell>
          <cell r="T2199">
            <v>801</v>
          </cell>
          <cell r="U2199" t="str">
            <v>Metallindustrie</v>
          </cell>
          <cell r="X2199">
            <v>164147304</v>
          </cell>
        </row>
        <row r="2200">
          <cell r="A2200">
            <v>13204</v>
          </cell>
          <cell r="B2200">
            <v>776100</v>
          </cell>
          <cell r="D2200">
            <v>201078.18</v>
          </cell>
          <cell r="E2200">
            <v>196612</v>
          </cell>
          <cell r="F2200">
            <v>4466.179999999993</v>
          </cell>
          <cell r="G2200">
            <v>100234426</v>
          </cell>
          <cell r="H2200" t="str">
            <v>Kiefel GmbH</v>
          </cell>
          <cell r="I2200">
            <v>728</v>
          </cell>
          <cell r="J2200" t="str">
            <v>South Korea</v>
          </cell>
          <cell r="K2200">
            <v>23610</v>
          </cell>
          <cell r="L2200" t="str">
            <v>Dongguk Platech</v>
          </cell>
          <cell r="M2200">
            <v>44109</v>
          </cell>
          <cell r="N2200" t="str">
            <v>G</v>
          </cell>
          <cell r="O2200" t="str">
            <v>Druckluftautomat inkl. Leistungen</v>
          </cell>
          <cell r="P2200">
            <v>80302</v>
          </cell>
          <cell r="Q2200" t="str">
            <v>Anlagen: Herst. von Kunststoffprod.</v>
          </cell>
          <cell r="R2200">
            <v>8</v>
          </cell>
          <cell r="S2200" t="str">
            <v>Verarbeitende Industrie</v>
          </cell>
          <cell r="T2200">
            <v>803</v>
          </cell>
          <cell r="U2200" t="str">
            <v>Kunststoffindustrie</v>
          </cell>
          <cell r="Y2200">
            <v>44439</v>
          </cell>
        </row>
        <row r="2201">
          <cell r="A2201">
            <v>13860</v>
          </cell>
          <cell r="B2201">
            <v>405000</v>
          </cell>
          <cell r="D2201">
            <v>210368.87</v>
          </cell>
          <cell r="E2201">
            <v>196222.5</v>
          </cell>
          <cell r="F2201">
            <v>14146.369999999995</v>
          </cell>
          <cell r="G2201">
            <v>100327903</v>
          </cell>
          <cell r="H2201" t="str">
            <v>Kurtz GmbH</v>
          </cell>
          <cell r="I2201">
            <v>512</v>
          </cell>
          <cell r="J2201" t="str">
            <v>Chile</v>
          </cell>
          <cell r="K2201">
            <v>351210823</v>
          </cell>
          <cell r="L2201" t="str">
            <v>Syntheon Chile Ltda.</v>
          </cell>
          <cell r="M2201">
            <v>44316</v>
          </cell>
          <cell r="N2201" t="str">
            <v>G</v>
          </cell>
          <cell r="O2201" t="str">
            <v>Lieferung und Montage eines Formteilautomaten mit Zubehör</v>
          </cell>
          <cell r="P2201">
            <v>80302</v>
          </cell>
          <cell r="Q2201" t="str">
            <v>Anlagen: Herst. von Kunststoffprod.</v>
          </cell>
          <cell r="R2201">
            <v>8</v>
          </cell>
          <cell r="S2201" t="str">
            <v>Verarbeitende Industrie</v>
          </cell>
          <cell r="T2201">
            <v>803</v>
          </cell>
          <cell r="U2201" t="str">
            <v>Kunststoffindustrie</v>
          </cell>
          <cell r="Y2201">
            <v>44316</v>
          </cell>
        </row>
        <row r="2202">
          <cell r="A2202">
            <v>313468900139</v>
          </cell>
          <cell r="B2202">
            <v>11095014</v>
          </cell>
          <cell r="D2202">
            <v>200403.67</v>
          </cell>
          <cell r="E2202">
            <v>195903.92</v>
          </cell>
          <cell r="F2202">
            <v>4499.75</v>
          </cell>
          <cell r="G2202">
            <v>100313468</v>
          </cell>
          <cell r="H2202" t="str">
            <v>Export Credits Guarantee Department (ECGD)</v>
          </cell>
          <cell r="I2202">
            <v>512</v>
          </cell>
          <cell r="J2202" t="str">
            <v>Chile</v>
          </cell>
          <cell r="K2202">
            <v>351206764</v>
          </cell>
          <cell r="L2202" t="str">
            <v>LATAM Airlines Group S.A.</v>
          </cell>
          <cell r="M2202">
            <v>40742</v>
          </cell>
          <cell r="N2202" t="str">
            <v>ABG Darlehen</v>
          </cell>
          <cell r="O2202" t="str">
            <v>1 Airbus A320-200 Fz. mit IAE-Triebwerken (MSN 4657)</v>
          </cell>
          <cell r="P2202">
            <v>50621</v>
          </cell>
          <cell r="Q2202" t="str">
            <v>Airbusse</v>
          </cell>
          <cell r="R2202">
            <v>5</v>
          </cell>
          <cell r="S2202" t="str">
            <v>Transport / Infrastruktur</v>
          </cell>
          <cell r="T2202">
            <v>506</v>
          </cell>
          <cell r="U2202" t="str">
            <v>Flugzeuge</v>
          </cell>
        </row>
        <row r="2203">
          <cell r="A2203">
            <v>384085900097</v>
          </cell>
          <cell r="B2203">
            <v>1810000</v>
          </cell>
          <cell r="D2203">
            <v>207626.66999999998</v>
          </cell>
          <cell r="E2203">
            <v>194876.66</v>
          </cell>
          <cell r="F2203">
            <v>12750.00999999998</v>
          </cell>
          <cell r="G2203">
            <v>100384085</v>
          </cell>
          <cell r="H2203" t="str">
            <v>Saurer Spinning Solutions GmbH &amp; Co. KG</v>
          </cell>
          <cell r="I2203">
            <v>412</v>
          </cell>
          <cell r="J2203" t="str">
            <v>Mexico</v>
          </cell>
          <cell r="K2203">
            <v>341214516</v>
          </cell>
          <cell r="L2203" t="str">
            <v>Servicios Lunomi S.A. de C.V.</v>
          </cell>
          <cell r="M2203">
            <v>42761</v>
          </cell>
          <cell r="N2203" t="str">
            <v>G</v>
          </cell>
          <cell r="O2203" t="str">
            <v>1 Flyer, 4 Ringspinnmaschinen, 1 Kreuzspulmaschine, Bläser,H ülsen und Spinnvorbereitungsmaschinen</v>
          </cell>
          <cell r="P2203">
            <v>60505</v>
          </cell>
          <cell r="Q2203" t="str">
            <v>Textilmaschinen</v>
          </cell>
          <cell r="R2203">
            <v>6</v>
          </cell>
          <cell r="S2203" t="str">
            <v>Papier-, Holz-, Leder- und Textilindustrie</v>
          </cell>
          <cell r="T2203">
            <v>605</v>
          </cell>
          <cell r="U2203" t="str">
            <v>Maschinenbau Papier-, Holz-, Leder- und Textilindustrie</v>
          </cell>
          <cell r="Y2203">
            <v>42795</v>
          </cell>
        </row>
        <row r="2204">
          <cell r="A2204">
            <v>8918</v>
          </cell>
          <cell r="B2204">
            <v>585300</v>
          </cell>
          <cell r="D2204">
            <v>203370.02999999997</v>
          </cell>
          <cell r="E2204">
            <v>194612.25</v>
          </cell>
          <cell r="F2204">
            <v>8757.7799999999697</v>
          </cell>
          <cell r="G2204">
            <v>100114129</v>
          </cell>
          <cell r="H2204" t="str">
            <v>Garant Maschinenhandel GmbH</v>
          </cell>
          <cell r="I2204">
            <v>412</v>
          </cell>
          <cell r="J2204" t="str">
            <v>Mexico</v>
          </cell>
          <cell r="K2204">
            <v>341214196</v>
          </cell>
          <cell r="L2204" t="str">
            <v>Kliches Monterrey SA de CV</v>
          </cell>
          <cell r="M2204">
            <v>43994</v>
          </cell>
          <cell r="N2204" t="str">
            <v>G</v>
          </cell>
          <cell r="O2204" t="str">
            <v>Lieferung und Montage einer Blockbodenbeutelmaschine Triumph  2B</v>
          </cell>
          <cell r="P2204">
            <v>80605</v>
          </cell>
          <cell r="Q2204" t="str">
            <v>Verpackungsmaschinen</v>
          </cell>
          <cell r="R2204">
            <v>8</v>
          </cell>
          <cell r="S2204" t="str">
            <v>Verarbeitende Industrie</v>
          </cell>
          <cell r="T2204">
            <v>806</v>
          </cell>
          <cell r="U2204" t="str">
            <v>Maschinenbau für die verarbeitende Industrie</v>
          </cell>
          <cell r="Y2204">
            <v>44105</v>
          </cell>
        </row>
        <row r="2205">
          <cell r="A2205">
            <v>384085900106</v>
          </cell>
          <cell r="B2205">
            <v>2544612</v>
          </cell>
          <cell r="D2205">
            <v>198031.93</v>
          </cell>
          <cell r="E2205">
            <v>193390.55</v>
          </cell>
          <cell r="F2205">
            <v>4641.3800000000047</v>
          </cell>
          <cell r="G2205">
            <v>100384085</v>
          </cell>
          <cell r="H2205" t="str">
            <v>Saurer Spinning Solutions GmbH &amp; Co. KG</v>
          </cell>
          <cell r="I2205">
            <v>508</v>
          </cell>
          <cell r="J2205" t="str">
            <v>Brazil</v>
          </cell>
          <cell r="K2205">
            <v>350816648</v>
          </cell>
          <cell r="L2205" t="str">
            <v>Textil Canatiba Ltda</v>
          </cell>
          <cell r="M2205">
            <v>42857</v>
          </cell>
          <cell r="N2205" t="str">
            <v>G</v>
          </cell>
          <cell r="O2205" t="str">
            <v>4 Rotor-Spinn-Spulautomaten sowie 4 Palettierer inkl.Leistun gen und Ersatzteile</v>
          </cell>
          <cell r="P2205">
            <v>60505</v>
          </cell>
          <cell r="Q2205" t="str">
            <v>Textilmaschinen</v>
          </cell>
          <cell r="R2205">
            <v>6</v>
          </cell>
          <cell r="S2205" t="str">
            <v>Papier-, Holz-, Leder- und Textilindustrie</v>
          </cell>
          <cell r="T2205">
            <v>605</v>
          </cell>
          <cell r="U2205" t="str">
            <v>Maschinenbau Papier-, Holz-, Leder- und Textilindustrie</v>
          </cell>
        </row>
        <row r="2206">
          <cell r="A2206">
            <v>351009900054</v>
          </cell>
          <cell r="B2206">
            <v>636000</v>
          </cell>
          <cell r="D2206">
            <v>208400.53</v>
          </cell>
          <cell r="E2206">
            <v>193344</v>
          </cell>
          <cell r="F2206">
            <v>15056.529999999999</v>
          </cell>
          <cell r="G2206">
            <v>100351009</v>
          </cell>
          <cell r="H2206" t="str">
            <v>Brückner Textile Technologies GmbH &amp; Co. KG</v>
          </cell>
          <cell r="I2206">
            <v>700</v>
          </cell>
          <cell r="J2206" t="str">
            <v>Indonesia</v>
          </cell>
          <cell r="K2206">
            <v>370007133</v>
          </cell>
          <cell r="L2206" t="str">
            <v>PT Harapan Kurnia Textile Indonesia</v>
          </cell>
          <cell r="M2206">
            <v>43119</v>
          </cell>
          <cell r="N2206" t="str">
            <v>G</v>
          </cell>
          <cell r="O2206" t="str">
            <v>Hochleistungsplanspannmaschine zzgl. Leistungen</v>
          </cell>
          <cell r="P2206">
            <v>60505</v>
          </cell>
          <cell r="Q2206" t="str">
            <v>Textilmaschinen</v>
          </cell>
          <cell r="R2206">
            <v>6</v>
          </cell>
          <cell r="S2206" t="str">
            <v>Papier-, Holz-, Leder- und Textilindustrie</v>
          </cell>
          <cell r="T2206">
            <v>605</v>
          </cell>
          <cell r="U2206" t="str">
            <v>Maschinenbau Papier-, Holz-, Leder- und Textilindustrie</v>
          </cell>
          <cell r="Y2206">
            <v>42947</v>
          </cell>
        </row>
        <row r="2207">
          <cell r="A2207">
            <v>11327</v>
          </cell>
          <cell r="B2207">
            <v>447620</v>
          </cell>
          <cell r="D2207">
            <v>215993.58</v>
          </cell>
          <cell r="E2207">
            <v>192851.4</v>
          </cell>
          <cell r="F2207">
            <v>23142.179999999993</v>
          </cell>
          <cell r="G2207">
            <v>21603</v>
          </cell>
          <cell r="H2207" t="str">
            <v>Sberbank Europe AG i. L.</v>
          </cell>
          <cell r="I2207">
            <v>86</v>
          </cell>
          <cell r="J2207" t="str">
            <v>Belarus</v>
          </cell>
          <cell r="K2207">
            <v>308600016</v>
          </cell>
          <cell r="L2207" t="str">
            <v>JSC Belagroprombank</v>
          </cell>
          <cell r="M2207">
            <v>44062</v>
          </cell>
          <cell r="N2207" t="str">
            <v>FKG</v>
          </cell>
          <cell r="O2207" t="str">
            <v>1 Feldhäcksler mit dazugehörigen Vorsatzgeräten</v>
          </cell>
          <cell r="P2207">
            <v>70401</v>
          </cell>
          <cell r="Q2207" t="str">
            <v>Maschinen für die Landwirtschaft</v>
          </cell>
          <cell r="R2207">
            <v>7</v>
          </cell>
          <cell r="S2207" t="str">
            <v>Agrarsektor und Nahrungsmittelindustrie</v>
          </cell>
          <cell r="T2207">
            <v>704</v>
          </cell>
          <cell r="U2207" t="str">
            <v>Maschinenbau Agrarsektor und Nahrungsmittelindustrie</v>
          </cell>
        </row>
        <row r="2208">
          <cell r="A2208">
            <v>313468900144</v>
          </cell>
          <cell r="B2208">
            <v>9704163</v>
          </cell>
          <cell r="D2208">
            <v>195646.93</v>
          </cell>
          <cell r="E2208">
            <v>192170.06</v>
          </cell>
          <cell r="F2208">
            <v>3476.8699999999953</v>
          </cell>
          <cell r="G2208">
            <v>100313468</v>
          </cell>
          <cell r="H2208" t="str">
            <v>Export Credits Guarantee Department (ECGD)</v>
          </cell>
          <cell r="I2208">
            <v>26</v>
          </cell>
          <cell r="J2208" t="str">
            <v>Ireland</v>
          </cell>
          <cell r="K2208">
            <v>302603621</v>
          </cell>
          <cell r="L2208" t="str">
            <v>Aer Lingus Group PLC</v>
          </cell>
          <cell r="M2208">
            <v>40742</v>
          </cell>
          <cell r="N2208" t="str">
            <v>ABG Darlehen</v>
          </cell>
          <cell r="O2208" t="str">
            <v>1 Airbus A320-200 Fz. mit CFMI-Triebwerken (MSN 4715)</v>
          </cell>
          <cell r="P2208">
            <v>50621</v>
          </cell>
          <cell r="Q2208" t="str">
            <v>Airbusse</v>
          </cell>
          <cell r="R2208">
            <v>5</v>
          </cell>
          <cell r="S2208" t="str">
            <v>Transport / Infrastruktur</v>
          </cell>
          <cell r="T2208">
            <v>506</v>
          </cell>
          <cell r="U2208" t="str">
            <v>Flugzeuge</v>
          </cell>
        </row>
        <row r="2209">
          <cell r="A2209">
            <v>601907900007</v>
          </cell>
          <cell r="B2209">
            <v>2303200</v>
          </cell>
          <cell r="D2209">
            <v>203647.03</v>
          </cell>
          <cell r="E2209">
            <v>192119.84</v>
          </cell>
          <cell r="F2209">
            <v>11527.190000000002</v>
          </cell>
          <cell r="G2209">
            <v>100601907</v>
          </cell>
          <cell r="H2209" t="str">
            <v>Citibank N.A., London Branch Export &amp; Agency Finance (EAF) Mrs Kara Catt</v>
          </cell>
          <cell r="I2209">
            <v>81</v>
          </cell>
          <cell r="J2209" t="str">
            <v>Russia</v>
          </cell>
          <cell r="K2209">
            <v>308114476</v>
          </cell>
          <cell r="L2209" t="str">
            <v>OAO Taneko (INN 1651044095)</v>
          </cell>
          <cell r="M2209">
            <v>41284</v>
          </cell>
          <cell r="N2209" t="str">
            <v>G RKD</v>
          </cell>
          <cell r="O2209" t="str">
            <v>Investitionsgüter</v>
          </cell>
          <cell r="P2209">
            <v>20499</v>
          </cell>
          <cell r="Q2209" t="str">
            <v>Zubehör/ Ersatzteile</v>
          </cell>
          <cell r="R2209">
            <v>2</v>
          </cell>
          <cell r="S2209" t="str">
            <v>Erdöl- und Erdgasförderung inkl. Verarbeitung</v>
          </cell>
          <cell r="T2209">
            <v>204</v>
          </cell>
          <cell r="U2209" t="str">
            <v>Erdölverarbeitung</v>
          </cell>
        </row>
        <row r="2210">
          <cell r="A2210">
            <v>17212</v>
          </cell>
          <cell r="B2210">
            <v>336637</v>
          </cell>
          <cell r="D2210">
            <v>213066.7</v>
          </cell>
          <cell r="E2210">
            <v>190284.02999999997</v>
          </cell>
          <cell r="F2210">
            <v>22782.670000000042</v>
          </cell>
          <cell r="G2210">
            <v>100344024</v>
          </cell>
          <cell r="H2210" t="str">
            <v>Weinig Vertrieb und Service GmbH &amp; Co. KG</v>
          </cell>
          <cell r="I2210">
            <v>508</v>
          </cell>
          <cell r="J2210" t="str">
            <v>Brazil</v>
          </cell>
          <cell r="K2210">
            <v>27641</v>
          </cell>
          <cell r="L2210" t="str">
            <v>Maxima Industria de Moveis Ltda.</v>
          </cell>
          <cell r="M2210">
            <v>44242</v>
          </cell>
          <cell r="N2210" t="str">
            <v>G</v>
          </cell>
          <cell r="O2210" t="str">
            <v>Lieferung und Montage einer Scannerlinie bestehend aus Scann er und Kappsäge</v>
          </cell>
          <cell r="P2210">
            <v>60302</v>
          </cell>
          <cell r="Q2210" t="str">
            <v>Anlagen: Herstellung von Holzwaren</v>
          </cell>
          <cell r="R2210">
            <v>6</v>
          </cell>
          <cell r="S2210" t="str">
            <v>Papier-, Holz-, Leder- und Textilindustrie</v>
          </cell>
          <cell r="T2210">
            <v>603</v>
          </cell>
          <cell r="U2210" t="str">
            <v>Holzverarbeitung</v>
          </cell>
        </row>
        <row r="2211">
          <cell r="A2211">
            <v>182709901093</v>
          </cell>
          <cell r="B2211">
            <v>2339475</v>
          </cell>
          <cell r="D2211">
            <v>197552.53999999998</v>
          </cell>
          <cell r="E2211">
            <v>189954.36</v>
          </cell>
          <cell r="F2211">
            <v>7598.179999999993</v>
          </cell>
          <cell r="G2211">
            <v>100182709</v>
          </cell>
          <cell r="H2211" t="str">
            <v>Landesbank Baden-Württemberg</v>
          </cell>
          <cell r="I2211">
            <v>52</v>
          </cell>
          <cell r="J2211" t="str">
            <v>Turkey</v>
          </cell>
          <cell r="K2211">
            <v>305214854</v>
          </cell>
          <cell r="L2211" t="str">
            <v>Mem Tekstil Sanayi ve Ticaret A.S.</v>
          </cell>
          <cell r="M2211">
            <v>43234</v>
          </cell>
          <cell r="N2211" t="str">
            <v>FKG isol.</v>
          </cell>
          <cell r="O2211" t="str">
            <v>Textilmaschinen inkl. Montage und Inbetriebnahme*Exporteur: Erbatech GmbH, Erbach</v>
          </cell>
          <cell r="P2211">
            <v>60505</v>
          </cell>
          <cell r="Q2211" t="str">
            <v>Textilmaschinen</v>
          </cell>
          <cell r="R2211">
            <v>6</v>
          </cell>
          <cell r="S2211" t="str">
            <v>Papier-, Holz-, Leder- und Textilindustrie</v>
          </cell>
          <cell r="T2211">
            <v>605</v>
          </cell>
          <cell r="U2211" t="str">
            <v>Maschinenbau Papier-, Holz-, Leder- und Textilindustrie</v>
          </cell>
        </row>
        <row r="2212">
          <cell r="A2212">
            <v>394402900001</v>
          </cell>
          <cell r="B2212">
            <v>1327000</v>
          </cell>
          <cell r="D2212">
            <v>191354.69999999998</v>
          </cell>
          <cell r="E2212">
            <v>189575.02</v>
          </cell>
          <cell r="F2212">
            <v>1779.679999999993</v>
          </cell>
          <cell r="G2212">
            <v>100394402</v>
          </cell>
          <cell r="H2212" t="str">
            <v>Internationales Bankhaus Bodensee Aktiengesellschaft</v>
          </cell>
          <cell r="I2212">
            <v>650</v>
          </cell>
          <cell r="J2212" t="str">
            <v>Dubai</v>
          </cell>
          <cell r="K2212">
            <v>365003209</v>
          </cell>
          <cell r="L2212" t="str">
            <v>Atlas Printing Press (L.L.C.)</v>
          </cell>
          <cell r="M2212">
            <v>43479</v>
          </cell>
          <cell r="N2212" t="str">
            <v>FKG isol.</v>
          </cell>
          <cell r="O2212" t="str">
            <v>Druckmaschine*Exporteur: KBA Sheetfed Solutions AG &amp; Co. KG,  Radebeul</v>
          </cell>
          <cell r="P2212">
            <v>60503</v>
          </cell>
          <cell r="Q2212" t="str">
            <v>Druckmaschinen</v>
          </cell>
          <cell r="R2212">
            <v>6</v>
          </cell>
          <cell r="S2212" t="str">
            <v>Papier-, Holz-, Leder- und Textilindustrie</v>
          </cell>
          <cell r="T2212">
            <v>605</v>
          </cell>
          <cell r="U2212" t="str">
            <v>Maschinenbau Papier-, Holz-, Leder- und Textilindustrie</v>
          </cell>
        </row>
        <row r="2213">
          <cell r="A2213">
            <v>313468900142</v>
          </cell>
          <cell r="B2213">
            <v>9657665</v>
          </cell>
          <cell r="D2213">
            <v>189619.47999999998</v>
          </cell>
          <cell r="E2213">
            <v>188877.68</v>
          </cell>
          <cell r="F2213">
            <v>741.79999999998836</v>
          </cell>
          <cell r="G2213">
            <v>100313468</v>
          </cell>
          <cell r="H2213" t="str">
            <v>Export Credits Guarantee Department (ECGD)</v>
          </cell>
          <cell r="I2213">
            <v>26</v>
          </cell>
          <cell r="J2213" t="str">
            <v>Ireland</v>
          </cell>
          <cell r="K2213">
            <v>302603621</v>
          </cell>
          <cell r="L2213" t="str">
            <v>Aer Lingus Group PLC</v>
          </cell>
          <cell r="M2213">
            <v>41128</v>
          </cell>
          <cell r="N2213" t="str">
            <v>ABG Darlehen</v>
          </cell>
          <cell r="O2213" t="str">
            <v>1 A 320-200 Fz. mit CFM-Triebwerken (MSN 4634)</v>
          </cell>
          <cell r="P2213">
            <v>50621</v>
          </cell>
          <cell r="Q2213" t="str">
            <v>Airbusse</v>
          </cell>
          <cell r="R2213">
            <v>5</v>
          </cell>
          <cell r="S2213" t="str">
            <v>Transport / Infrastruktur</v>
          </cell>
          <cell r="T2213">
            <v>506</v>
          </cell>
          <cell r="U2213" t="str">
            <v>Flugzeuge</v>
          </cell>
        </row>
        <row r="2214">
          <cell r="A2214">
            <v>343888900222</v>
          </cell>
          <cell r="B2214">
            <v>2331062</v>
          </cell>
          <cell r="D2214">
            <v>198586.14</v>
          </cell>
          <cell r="E2214">
            <v>188233.28</v>
          </cell>
          <cell r="F2214">
            <v>10352.860000000015</v>
          </cell>
          <cell r="G2214">
            <v>100343888</v>
          </cell>
          <cell r="H2214" t="str">
            <v>Wirtgen GmbH</v>
          </cell>
          <cell r="I2214">
            <v>528</v>
          </cell>
          <cell r="J2214" t="str">
            <v>Argentina</v>
          </cell>
          <cell r="K2214">
            <v>352812190</v>
          </cell>
          <cell r="L2214" t="str">
            <v>Supercemento S.A.I. y C.</v>
          </cell>
          <cell r="M2214">
            <v>42982</v>
          </cell>
          <cell r="N2214" t="str">
            <v>G</v>
          </cell>
          <cell r="O2214" t="str">
            <v>1 Fertiger, 2 Kaltfräsen, 4 Walzen + 1 Asphaltmischanlage</v>
          </cell>
          <cell r="P2214">
            <v>51101</v>
          </cell>
          <cell r="Q2214" t="str">
            <v>Bau- und Baustoffmaschinen</v>
          </cell>
          <cell r="R2214">
            <v>5</v>
          </cell>
          <cell r="S2214" t="str">
            <v>Transport / Infrastruktur</v>
          </cell>
          <cell r="T2214">
            <v>511</v>
          </cell>
          <cell r="U2214" t="str">
            <v>Maschinenbau Infrastruktur</v>
          </cell>
        </row>
        <row r="2215">
          <cell r="A2215">
            <v>313031900604</v>
          </cell>
          <cell r="B2215">
            <v>582000</v>
          </cell>
          <cell r="D2215">
            <v>198560.36</v>
          </cell>
          <cell r="E2215">
            <v>187986</v>
          </cell>
          <cell r="F2215">
            <v>10574.359999999986</v>
          </cell>
          <cell r="G2215">
            <v>100313031</v>
          </cell>
          <cell r="H2215" t="str">
            <v>KraussMaffei Technologies GmbH</v>
          </cell>
          <cell r="I2215">
            <v>508</v>
          </cell>
          <cell r="J2215" t="str">
            <v>Brazil</v>
          </cell>
          <cell r="K2215">
            <v>350824316</v>
          </cell>
          <cell r="L2215" t="str">
            <v>Sulbras Moldes e Plasticos Ltda.</v>
          </cell>
          <cell r="M2215">
            <v>43808</v>
          </cell>
          <cell r="N2215" t="str">
            <v>G</v>
          </cell>
          <cell r="O2215" t="str">
            <v>1 Spritzgießmaschine</v>
          </cell>
          <cell r="P2215">
            <v>80603</v>
          </cell>
          <cell r="Q2215" t="str">
            <v>Maschinen für Kunststoffindustrie</v>
          </cell>
          <cell r="R2215">
            <v>8</v>
          </cell>
          <cell r="S2215" t="str">
            <v>Verarbeitende Industrie</v>
          </cell>
          <cell r="T2215">
            <v>806</v>
          </cell>
          <cell r="U2215" t="str">
            <v>Maschinenbau für die verarbeitende Industrie</v>
          </cell>
        </row>
        <row r="2216">
          <cell r="A2216">
            <v>122872900100</v>
          </cell>
          <cell r="B2216">
            <v>1175000</v>
          </cell>
          <cell r="D2216">
            <v>193183.37</v>
          </cell>
          <cell r="E2216">
            <v>187501.5</v>
          </cell>
          <cell r="F2216">
            <v>5681.8699999999953</v>
          </cell>
          <cell r="G2216">
            <v>100344373</v>
          </cell>
          <cell r="H2216" t="str">
            <v>Reifenhäuser Blown Film GmbH &amp; Co. KG</v>
          </cell>
          <cell r="I2216">
            <v>81</v>
          </cell>
          <cell r="J2216" t="str">
            <v>Russia</v>
          </cell>
          <cell r="K2216">
            <v>308112952</v>
          </cell>
          <cell r="L2216" t="str">
            <v>OOO Kamskiy Zavod Polimernykh Materialov, OOO "KZPM", (INN 1651037080)</v>
          </cell>
          <cell r="M2216">
            <v>43161</v>
          </cell>
          <cell r="N2216" t="str">
            <v>G</v>
          </cell>
          <cell r="O2216" t="str">
            <v>Aufbau einer 5-Schicht-Extrusionsanlage zur Herstellung vonF olie für die Herstellung von Schwergutsackfolie</v>
          </cell>
          <cell r="P2216">
            <v>80603</v>
          </cell>
          <cell r="Q2216" t="str">
            <v>Maschinen für Kunststoffindustrie</v>
          </cell>
          <cell r="R2216">
            <v>8</v>
          </cell>
          <cell r="S2216" t="str">
            <v>Verarbeitende Industrie</v>
          </cell>
          <cell r="T2216">
            <v>806</v>
          </cell>
          <cell r="U2216" t="str">
            <v>Maschinenbau für die verarbeitende Industrie</v>
          </cell>
          <cell r="Y2216">
            <v>43496</v>
          </cell>
        </row>
        <row r="2217">
          <cell r="A2217">
            <v>330388900058</v>
          </cell>
          <cell r="B2217">
            <v>461225</v>
          </cell>
          <cell r="D2217">
            <v>205149.15</v>
          </cell>
          <cell r="E2217">
            <v>186219.5</v>
          </cell>
          <cell r="F2217">
            <v>18929.649999999994</v>
          </cell>
          <cell r="G2217">
            <v>100330388</v>
          </cell>
          <cell r="H2217" t="str">
            <v>HOMAG Plattenaufteiltechnik GmbH</v>
          </cell>
          <cell r="I2217">
            <v>508</v>
          </cell>
          <cell r="J2217" t="str">
            <v>Brazil</v>
          </cell>
          <cell r="K2217">
            <v>350827215</v>
          </cell>
          <cell r="L2217" t="str">
            <v>Bartz Moveis Ltda.</v>
          </cell>
          <cell r="M2217">
            <v>43780</v>
          </cell>
          <cell r="N2217" t="str">
            <v>G</v>
          </cell>
          <cell r="O2217" t="str">
            <v>Lieferung und Montage einer Plattensäge und einer Kantenanle immaschine sowie Schulungen</v>
          </cell>
          <cell r="P2217">
            <v>60302</v>
          </cell>
          <cell r="Q2217" t="str">
            <v>Anlagen: Herstellung von Holzwaren</v>
          </cell>
          <cell r="R2217">
            <v>6</v>
          </cell>
          <cell r="S2217" t="str">
            <v>Papier-, Holz-, Leder- und Textilindustrie</v>
          </cell>
          <cell r="T2217">
            <v>603</v>
          </cell>
          <cell r="U2217" t="str">
            <v>Holzverarbeitung</v>
          </cell>
          <cell r="Y2217">
            <v>43951</v>
          </cell>
        </row>
        <row r="2218">
          <cell r="A2218">
            <v>23322</v>
          </cell>
          <cell r="B2218">
            <v>280000</v>
          </cell>
          <cell r="D2218">
            <v>186200</v>
          </cell>
          <cell r="E2218">
            <v>186200</v>
          </cell>
          <cell r="F2218">
            <v>0</v>
          </cell>
          <cell r="G2218">
            <v>30313</v>
          </cell>
          <cell r="H2218" t="str">
            <v>WEIMA Maschinenbau GmbH</v>
          </cell>
          <cell r="I2218">
            <v>508</v>
          </cell>
          <cell r="J2218" t="str">
            <v>Brazil</v>
          </cell>
          <cell r="K2218">
            <v>33577</v>
          </cell>
          <cell r="L2218" t="str">
            <v>Madeira Plástica Ambiental S.A.</v>
          </cell>
          <cell r="M2218">
            <v>44848</v>
          </cell>
          <cell r="N2218" t="str">
            <v>G</v>
          </cell>
          <cell r="O2218" t="str">
            <v>Lieferung, Montage und Inbetriebnahme einer Zerkleinerungsma schine</v>
          </cell>
          <cell r="P2218">
            <v>80302</v>
          </cell>
          <cell r="Q2218" t="str">
            <v>Anlagen: Herst. von Kunststoffprod.</v>
          </cell>
          <cell r="R2218">
            <v>8</v>
          </cell>
          <cell r="S2218" t="str">
            <v>Verarbeitende Industrie</v>
          </cell>
          <cell r="T2218">
            <v>803</v>
          </cell>
          <cell r="U2218" t="str">
            <v>Kunststoffindustrie</v>
          </cell>
        </row>
        <row r="2219">
          <cell r="A2219">
            <v>18581</v>
          </cell>
          <cell r="B2219">
            <v>384053</v>
          </cell>
          <cell r="D2219">
            <v>206674.08999999997</v>
          </cell>
          <cell r="E2219">
            <v>184647.08</v>
          </cell>
          <cell r="F2219">
            <v>22027.00999999998</v>
          </cell>
          <cell r="G2219">
            <v>100331312</v>
          </cell>
          <cell r="H2219" t="str">
            <v>MHT Mold &amp; Hotrunner Technology AG</v>
          </cell>
          <cell r="I2219">
            <v>504</v>
          </cell>
          <cell r="J2219" t="str">
            <v>Peru</v>
          </cell>
          <cell r="K2219">
            <v>350407825</v>
          </cell>
          <cell r="L2219" t="str">
            <v>San Miguel Industrias Pet S.A. (RUC 20513320915)</v>
          </cell>
          <cell r="M2219">
            <v>44433</v>
          </cell>
          <cell r="N2219" t="str">
            <v>G + FG</v>
          </cell>
          <cell r="O2219" t="str">
            <v>Lieferung von zwei 72-fach PET-Preform-Werkzeugen für Abfüll anlagen inkl. 3-Stufen-Entnahme sowie einer 72-fach Coolmax- Platte und eines 72-fach Kern- undKühlrohr-Satzes</v>
          </cell>
          <cell r="P2219">
            <v>80111</v>
          </cell>
          <cell r="Q2219" t="str">
            <v>Werkzeuge</v>
          </cell>
          <cell r="R2219">
            <v>8</v>
          </cell>
          <cell r="S2219" t="str">
            <v>Verarbeitende Industrie</v>
          </cell>
          <cell r="T2219">
            <v>801</v>
          </cell>
          <cell r="U2219" t="str">
            <v>Metallindustrie</v>
          </cell>
        </row>
        <row r="2220">
          <cell r="A2220">
            <v>17244</v>
          </cell>
          <cell r="B2220">
            <v>323500</v>
          </cell>
          <cell r="D2220">
            <v>204762.72999999998</v>
          </cell>
          <cell r="E2220">
            <v>182858.34</v>
          </cell>
          <cell r="F2220">
            <v>21904.389999999985</v>
          </cell>
          <cell r="G2220">
            <v>100344024</v>
          </cell>
          <cell r="H2220" t="str">
            <v>Weinig Vertrieb und Service GmbH &amp; Co. KG</v>
          </cell>
          <cell r="I2220">
            <v>508</v>
          </cell>
          <cell r="J2220" t="str">
            <v>Brazil</v>
          </cell>
          <cell r="K2220">
            <v>27672</v>
          </cell>
          <cell r="L2220" t="str">
            <v>P&amp;P Moveis e Confeccoes Ltda.</v>
          </cell>
          <cell r="M2220">
            <v>44224</v>
          </cell>
          <cell r="N2220" t="str">
            <v>G</v>
          </cell>
          <cell r="O2220" t="str">
            <v>Lieferung und Montage einer Scannerlinie mit Kappsäge</v>
          </cell>
          <cell r="P2220">
            <v>60302</v>
          </cell>
          <cell r="Q2220" t="str">
            <v>Anlagen: Herstellung von Holzwaren</v>
          </cell>
          <cell r="R2220">
            <v>6</v>
          </cell>
          <cell r="S2220" t="str">
            <v>Papier-, Holz-, Leder- und Textilindustrie</v>
          </cell>
          <cell r="T2220">
            <v>603</v>
          </cell>
          <cell r="U2220" t="str">
            <v>Holzverarbeitung</v>
          </cell>
          <cell r="Y2220">
            <v>44317</v>
          </cell>
        </row>
        <row r="2221">
          <cell r="A2221">
            <v>18327</v>
          </cell>
          <cell r="B2221">
            <v>323500</v>
          </cell>
          <cell r="D2221">
            <v>204727.9</v>
          </cell>
          <cell r="E2221">
            <v>182858.34</v>
          </cell>
          <cell r="F2221">
            <v>21869.559999999998</v>
          </cell>
          <cell r="G2221">
            <v>100344024</v>
          </cell>
          <cell r="H2221" t="str">
            <v>Weinig Vertrieb und Service GmbH &amp; Co. KG</v>
          </cell>
          <cell r="I2221">
            <v>508</v>
          </cell>
          <cell r="J2221" t="str">
            <v>Brazil</v>
          </cell>
          <cell r="K2221">
            <v>28745</v>
          </cell>
          <cell r="L2221" t="str">
            <v>Koala Energy Ltda</v>
          </cell>
          <cell r="M2221">
            <v>44249</v>
          </cell>
          <cell r="N2221" t="str">
            <v>G</v>
          </cell>
          <cell r="O2221" t="str">
            <v>Lieferung, Montage und Inbetriebnahme einer Scannerlinie bes tehend aus einem Scanner und einer Kappsäge</v>
          </cell>
          <cell r="P2221">
            <v>60302</v>
          </cell>
          <cell r="Q2221" t="str">
            <v>Anlagen: Herstellung von Holzwaren</v>
          </cell>
          <cell r="R2221">
            <v>6</v>
          </cell>
          <cell r="S2221" t="str">
            <v>Papier-, Holz-, Leder- und Textilindustrie</v>
          </cell>
          <cell r="T2221">
            <v>603</v>
          </cell>
          <cell r="U2221" t="str">
            <v>Holzverarbeitung</v>
          </cell>
        </row>
        <row r="2222">
          <cell r="A2222">
            <v>384085900129</v>
          </cell>
          <cell r="B2222">
            <v>1129000</v>
          </cell>
          <cell r="D2222">
            <v>189854.75999999998</v>
          </cell>
          <cell r="E2222">
            <v>182333.49999999997</v>
          </cell>
          <cell r="F2222">
            <v>7521.2600000000093</v>
          </cell>
          <cell r="G2222">
            <v>100384085</v>
          </cell>
          <cell r="H2222" t="str">
            <v>Saurer Spinning Solutions GmbH &amp; Co. KG</v>
          </cell>
          <cell r="I2222">
            <v>412</v>
          </cell>
          <cell r="J2222" t="str">
            <v>Mexico</v>
          </cell>
          <cell r="K2222">
            <v>341203954</v>
          </cell>
          <cell r="L2222" t="str">
            <v>Texturizados y Tejidos Windsor S.A. de C.V.</v>
          </cell>
          <cell r="M2222">
            <v>43180</v>
          </cell>
          <cell r="N2222" t="str">
            <v>G</v>
          </cell>
          <cell r="O2222" t="str">
            <v>1 Rotor-Spinn-Spulautomat, 1 Flyer ZinserSpeed, 1 Ringspinn- sowie 1 Spulmaschine mit Zubehör und Leistungen</v>
          </cell>
          <cell r="P2222">
            <v>60505</v>
          </cell>
          <cell r="Q2222" t="str">
            <v>Textilmaschinen</v>
          </cell>
          <cell r="R2222">
            <v>6</v>
          </cell>
          <cell r="S2222" t="str">
            <v>Papier-, Holz-, Leder- und Textilindustrie</v>
          </cell>
          <cell r="T2222">
            <v>605</v>
          </cell>
          <cell r="U2222" t="str">
            <v>Maschinenbau Papier-, Holz-, Leder- und Textilindustrie</v>
          </cell>
        </row>
        <row r="2223">
          <cell r="A2223">
            <v>14651</v>
          </cell>
          <cell r="B2223">
            <v>718200</v>
          </cell>
          <cell r="D2223">
            <v>189449.28</v>
          </cell>
          <cell r="E2223">
            <v>181944</v>
          </cell>
          <cell r="F2223">
            <v>7505.2799999999988</v>
          </cell>
          <cell r="G2223">
            <v>100366197</v>
          </cell>
          <cell r="H2223" t="str">
            <v>Kleemann GmbH</v>
          </cell>
          <cell r="I2223">
            <v>412</v>
          </cell>
          <cell r="J2223" t="str">
            <v>Mexico</v>
          </cell>
          <cell r="K2223">
            <v>25051</v>
          </cell>
          <cell r="L2223" t="str">
            <v>Grupo Velasco, Servicio de Ingenieria y Arrandamiento , S.A. de C.V.</v>
          </cell>
          <cell r="M2223">
            <v>44161</v>
          </cell>
          <cell r="N2223" t="str">
            <v>G/CCE</v>
          </cell>
          <cell r="O2223" t="str">
            <v>1x Prallbrecher, 1x Klassiersiebanlage</v>
          </cell>
          <cell r="P2223">
            <v>51101</v>
          </cell>
          <cell r="Q2223" t="str">
            <v>Bau- und Baustoffmaschinen</v>
          </cell>
          <cell r="R2223">
            <v>5</v>
          </cell>
          <cell r="S2223" t="str">
            <v>Transport / Infrastruktur</v>
          </cell>
          <cell r="T2223">
            <v>511</v>
          </cell>
          <cell r="U2223" t="str">
            <v>Maschinenbau Infrastruktur</v>
          </cell>
        </row>
        <row r="2224">
          <cell r="A2224">
            <v>4777</v>
          </cell>
          <cell r="B2224">
            <v>600000</v>
          </cell>
          <cell r="D2224">
            <v>187819.6</v>
          </cell>
          <cell r="E2224">
            <v>181687.5</v>
          </cell>
          <cell r="F2224">
            <v>6132.1000000000058</v>
          </cell>
          <cell r="G2224">
            <v>100351009</v>
          </cell>
          <cell r="H2224" t="str">
            <v>Brückner Textile Technologies GmbH &amp; Co. KG</v>
          </cell>
          <cell r="I2224">
            <v>52</v>
          </cell>
          <cell r="J2224" t="str">
            <v>Turkey</v>
          </cell>
          <cell r="K2224">
            <v>14603</v>
          </cell>
          <cell r="L2224" t="str">
            <v>Özman Deri Tekstil ve Insaat Imalat Gida Ithalat Ihracat Pazarlama Ticaret Ltd. Sti.</v>
          </cell>
          <cell r="M2224">
            <v>43941</v>
          </cell>
          <cell r="N2224" t="str">
            <v>G</v>
          </cell>
          <cell r="O2224" t="str">
            <v>Lieferung und Montage einer Textilmaschine</v>
          </cell>
          <cell r="P2224">
            <v>60404</v>
          </cell>
          <cell r="Q2224" t="str">
            <v>Textilien</v>
          </cell>
          <cell r="R2224">
            <v>6</v>
          </cell>
          <cell r="S2224" t="str">
            <v>Papier-, Holz-, Leder- und Textilindustrie</v>
          </cell>
          <cell r="T2224">
            <v>604</v>
          </cell>
          <cell r="U2224" t="str">
            <v>Textil- und Lederindustrie</v>
          </cell>
        </row>
        <row r="2225">
          <cell r="A2225">
            <v>5833</v>
          </cell>
          <cell r="B2225">
            <v>448605</v>
          </cell>
          <cell r="D2225">
            <v>191991.81</v>
          </cell>
          <cell r="E2225">
            <v>181124.25</v>
          </cell>
          <cell r="F2225">
            <v>10867.559999999998</v>
          </cell>
          <cell r="G2225">
            <v>100313031</v>
          </cell>
          <cell r="H2225" t="str">
            <v>KraussMaffei Technologies GmbH</v>
          </cell>
          <cell r="I2225">
            <v>480</v>
          </cell>
          <cell r="J2225" t="str">
            <v>Colombia</v>
          </cell>
          <cell r="K2225">
            <v>15778</v>
          </cell>
          <cell r="L2225" t="str">
            <v>Plasticos MQ SAS</v>
          </cell>
          <cell r="M2225">
            <v>43881</v>
          </cell>
          <cell r="N2225" t="str">
            <v>G/CCE</v>
          </cell>
          <cell r="O2225" t="str">
            <v>Lieferung einer Spritzgießmaschine</v>
          </cell>
          <cell r="P2225">
            <v>80603</v>
          </cell>
          <cell r="Q2225" t="str">
            <v>Maschinen für Kunststoffindustrie</v>
          </cell>
          <cell r="R2225">
            <v>8</v>
          </cell>
          <cell r="S2225" t="str">
            <v>Verarbeitende Industrie</v>
          </cell>
          <cell r="T2225">
            <v>806</v>
          </cell>
          <cell r="U2225" t="str">
            <v>Maschinenbau für die verarbeitende Industrie</v>
          </cell>
        </row>
        <row r="2226">
          <cell r="A2226">
            <v>357592900002</v>
          </cell>
          <cell r="B2226">
            <v>617130</v>
          </cell>
          <cell r="D2226">
            <v>195576.5</v>
          </cell>
          <cell r="E2226">
            <v>180880</v>
          </cell>
          <cell r="F2226">
            <v>14696.5</v>
          </cell>
          <cell r="G2226">
            <v>100357592</v>
          </cell>
          <cell r="H2226" t="str">
            <v>Paul Maschinenfabrik GmbH &amp; Co. KG</v>
          </cell>
          <cell r="I2226">
            <v>508</v>
          </cell>
          <cell r="J2226" t="str">
            <v>Brazil</v>
          </cell>
          <cell r="K2226">
            <v>350815489</v>
          </cell>
          <cell r="L2226" t="str">
            <v>Sincol SA Industria e Comercio</v>
          </cell>
          <cell r="M2226">
            <v>43544</v>
          </cell>
          <cell r="N2226" t="str">
            <v>G</v>
          </cell>
          <cell r="O2226" t="str">
            <v>Kappsystem mit Mechanisierung + Sortierung inkl. Leistungen</v>
          </cell>
          <cell r="P2226">
            <v>60302</v>
          </cell>
          <cell r="Q2226" t="str">
            <v>Anlagen: Herstellung von Holzwaren</v>
          </cell>
          <cell r="R2226">
            <v>6</v>
          </cell>
          <cell r="S2226" t="str">
            <v>Papier-, Holz-, Leder- und Textilindustrie</v>
          </cell>
          <cell r="T2226">
            <v>603</v>
          </cell>
          <cell r="U2226" t="str">
            <v>Holzverarbeitung</v>
          </cell>
          <cell r="Y2226">
            <v>43889</v>
          </cell>
        </row>
        <row r="2227">
          <cell r="A2227">
            <v>16985</v>
          </cell>
          <cell r="B2227">
            <v>318900</v>
          </cell>
          <cell r="D2227">
            <v>201819.87</v>
          </cell>
          <cell r="E2227">
            <v>180258.19</v>
          </cell>
          <cell r="F2227">
            <v>21561.679999999993</v>
          </cell>
          <cell r="G2227">
            <v>100344024</v>
          </cell>
          <cell r="H2227" t="str">
            <v>Weinig Vertrieb und Service GmbH &amp; Co. KG</v>
          </cell>
          <cell r="I2227">
            <v>508</v>
          </cell>
          <cell r="J2227" t="str">
            <v>Brazil</v>
          </cell>
          <cell r="K2227">
            <v>27418</v>
          </cell>
          <cell r="L2227" t="str">
            <v>Palu Madeiras Eireli</v>
          </cell>
          <cell r="M2227">
            <v>44225</v>
          </cell>
          <cell r="N2227" t="str">
            <v>G</v>
          </cell>
          <cell r="O2227" t="str">
            <v>Lieferung und Montage einer Scannerlinie mit Kappsäge</v>
          </cell>
          <cell r="P2227">
            <v>60302</v>
          </cell>
          <cell r="Q2227" t="str">
            <v>Anlagen: Herstellung von Holzwaren</v>
          </cell>
          <cell r="R2227">
            <v>6</v>
          </cell>
          <cell r="S2227" t="str">
            <v>Papier-, Holz-, Leder- und Textilindustrie</v>
          </cell>
          <cell r="T2227">
            <v>603</v>
          </cell>
          <cell r="U2227" t="str">
            <v>Holzverarbeitung</v>
          </cell>
        </row>
        <row r="2228">
          <cell r="A2228">
            <v>385492900140</v>
          </cell>
          <cell r="B2228">
            <v>549000</v>
          </cell>
          <cell r="D2228">
            <v>187301.66</v>
          </cell>
          <cell r="E2228">
            <v>177327</v>
          </cell>
          <cell r="F2228">
            <v>9974.6600000000035</v>
          </cell>
          <cell r="G2228">
            <v>100385492</v>
          </cell>
          <cell r="H2228" t="str">
            <v>Wirtgen Road Technologies GmbH</v>
          </cell>
          <cell r="I2228">
            <v>40</v>
          </cell>
          <cell r="J2228" t="str">
            <v>Portugal</v>
          </cell>
          <cell r="K2228">
            <v>304007974</v>
          </cell>
          <cell r="L2228" t="str">
            <v>Construcoes Gabriel A.S. Couto S.A.</v>
          </cell>
          <cell r="M2228">
            <v>43619</v>
          </cell>
          <cell r="N2228" t="str">
            <v>G</v>
          </cell>
          <cell r="O2228" t="str">
            <v>3 Straßenbaumaschinen: 1 Fertiger und 2 Walzen</v>
          </cell>
          <cell r="P2228">
            <v>51101</v>
          </cell>
          <cell r="Q2228" t="str">
            <v>Bau- und Baustoffmaschinen</v>
          </cell>
          <cell r="R2228">
            <v>5</v>
          </cell>
          <cell r="S2228" t="str">
            <v>Transport / Infrastruktur</v>
          </cell>
          <cell r="T2228">
            <v>511</v>
          </cell>
          <cell r="U2228" t="str">
            <v>Maschinenbau Infrastruktur</v>
          </cell>
        </row>
        <row r="2229">
          <cell r="A2229">
            <v>13649</v>
          </cell>
          <cell r="B2229">
            <v>500000</v>
          </cell>
          <cell r="D2229">
            <v>196840</v>
          </cell>
          <cell r="E2229">
            <v>175750</v>
          </cell>
          <cell r="F2229">
            <v>21090</v>
          </cell>
          <cell r="G2229">
            <v>100101665</v>
          </cell>
          <cell r="H2229" t="str">
            <v>AKA Ausfuhrkredit-Gesellschaft mit beschränkter Haftung</v>
          </cell>
          <cell r="I2229">
            <v>76</v>
          </cell>
          <cell r="J2229" t="str">
            <v>Azerbaijan</v>
          </cell>
          <cell r="K2229">
            <v>307600491</v>
          </cell>
          <cell r="L2229" t="str">
            <v>"AzVirt" Limited Liability Company</v>
          </cell>
          <cell r="M2229">
            <v>44546</v>
          </cell>
          <cell r="N2229" t="str">
            <v>FKG isol.</v>
          </cell>
          <cell r="O2229" t="str">
            <v>Export eines Wirtgen Gleitschalungsfertigers +Ersatzteilen</v>
          </cell>
          <cell r="P2229">
            <v>80607</v>
          </cell>
          <cell r="Q2229" t="str">
            <v>Maschinen für versch. Waren</v>
          </cell>
          <cell r="R2229">
            <v>8</v>
          </cell>
          <cell r="S2229" t="str">
            <v>Verarbeitende Industrie</v>
          </cell>
          <cell r="T2229">
            <v>806</v>
          </cell>
          <cell r="U2229" t="str">
            <v>Maschinenbau für die verarbeitende Industrie</v>
          </cell>
        </row>
        <row r="2230">
          <cell r="A2230">
            <v>22626</v>
          </cell>
          <cell r="B2230">
            <v>370000</v>
          </cell>
          <cell r="D2230">
            <v>182535.72</v>
          </cell>
          <cell r="E2230">
            <v>175750</v>
          </cell>
          <cell r="F2230">
            <v>6785.7200000000012</v>
          </cell>
          <cell r="G2230">
            <v>100388282</v>
          </cell>
          <cell r="H2230" t="str">
            <v>Weyhmüller Verpackungstechnik GmbH</v>
          </cell>
          <cell r="I2230">
            <v>60</v>
          </cell>
          <cell r="J2230" t="str">
            <v>Poland</v>
          </cell>
          <cell r="K2230">
            <v>306011982</v>
          </cell>
          <cell r="L2230" t="str">
            <v>Paccor Polska z o.o.</v>
          </cell>
          <cell r="M2230">
            <v>44368</v>
          </cell>
          <cell r="N2230" t="str">
            <v>G</v>
          </cell>
          <cell r="O2230" t="str">
            <v>Lieferung einer vollautomatischen Bechermaschine inkl. Monta ge</v>
          </cell>
          <cell r="P2230">
            <v>80605</v>
          </cell>
          <cell r="Q2230" t="str">
            <v>Verpackungsmaschinen</v>
          </cell>
          <cell r="R2230">
            <v>8</v>
          </cell>
          <cell r="S2230" t="str">
            <v>Verarbeitende Industrie</v>
          </cell>
          <cell r="T2230">
            <v>806</v>
          </cell>
          <cell r="U2230" t="str">
            <v>Maschinenbau für die verarbeitende Industrie</v>
          </cell>
        </row>
        <row r="2231">
          <cell r="A2231">
            <v>376784900023</v>
          </cell>
          <cell r="B2231">
            <v>2162000</v>
          </cell>
          <cell r="D2231">
            <v>176179.47</v>
          </cell>
          <cell r="E2231">
            <v>175363.84</v>
          </cell>
          <cell r="F2231">
            <v>815.63000000000466</v>
          </cell>
          <cell r="G2231">
            <v>39520</v>
          </cell>
          <cell r="H2231" t="str">
            <v>SÜDWESTBANK - BAWAG AG Niederlassung Deutschland</v>
          </cell>
          <cell r="I2231">
            <v>52</v>
          </cell>
          <cell r="J2231" t="str">
            <v>Turkey</v>
          </cell>
          <cell r="K2231">
            <v>305223511</v>
          </cell>
          <cell r="L2231" t="str">
            <v>Oguz Gida San ve Tic. A.S.</v>
          </cell>
          <cell r="M2231">
            <v>43236</v>
          </cell>
          <cell r="N2231" t="str">
            <v>FKG isol.</v>
          </cell>
          <cell r="O2231" t="str">
            <v>PET Getränkeabfüllanlage inkl. Inbetriebnahme und MontageExp orteur: Krones AG, Neuraubling</v>
          </cell>
          <cell r="P2231">
            <v>80607</v>
          </cell>
          <cell r="Q2231" t="str">
            <v>Maschinen für versch. Waren</v>
          </cell>
          <cell r="R2231">
            <v>8</v>
          </cell>
          <cell r="S2231" t="str">
            <v>Verarbeitende Industrie</v>
          </cell>
          <cell r="T2231">
            <v>806</v>
          </cell>
          <cell r="U2231" t="str">
            <v>Maschinenbau für die verarbeitende Industrie</v>
          </cell>
        </row>
        <row r="2232">
          <cell r="A2232">
            <v>23975</v>
          </cell>
          <cell r="B2232">
            <v>281037</v>
          </cell>
          <cell r="D2232">
            <v>190101.77000000002</v>
          </cell>
          <cell r="E2232">
            <v>175209.01</v>
          </cell>
          <cell r="F2232">
            <v>14892.760000000009</v>
          </cell>
          <cell r="G2232">
            <v>100129868</v>
          </cell>
          <cell r="H2232" t="str">
            <v>Mayer &amp; Cie GmbH &amp; Co. KG</v>
          </cell>
          <cell r="I2232">
            <v>416</v>
          </cell>
          <cell r="J2232" t="str">
            <v>Guatemala</v>
          </cell>
          <cell r="K2232">
            <v>13016</v>
          </cell>
          <cell r="L2232" t="str">
            <v>Textiles Paraiso Sociedad Anonima</v>
          </cell>
          <cell r="M2232">
            <v>44501</v>
          </cell>
          <cell r="N2232" t="str">
            <v>G</v>
          </cell>
          <cell r="O2232" t="str">
            <v>Lieferung von 4 Rundstrickmaschinen inkl. Montage</v>
          </cell>
          <cell r="P2232">
            <v>60505</v>
          </cell>
          <cell r="Q2232" t="str">
            <v>Textilmaschinen</v>
          </cell>
          <cell r="R2232">
            <v>6</v>
          </cell>
          <cell r="S2232" t="str">
            <v>Papier-, Holz-, Leder- und Textilindustrie</v>
          </cell>
          <cell r="T2232">
            <v>605</v>
          </cell>
          <cell r="U2232" t="str">
            <v>Maschinenbau Papier-, Holz-, Leder- und Textilindustrie</v>
          </cell>
        </row>
        <row r="2233">
          <cell r="A2233">
            <v>392589900003</v>
          </cell>
          <cell r="B2233">
            <v>831243</v>
          </cell>
          <cell r="D2233">
            <v>178203.58000000002</v>
          </cell>
          <cell r="E2233">
            <v>172882.12</v>
          </cell>
          <cell r="F2233">
            <v>5321.460000000021</v>
          </cell>
          <cell r="G2233">
            <v>100392589</v>
          </cell>
          <cell r="H2233" t="str">
            <v>Intecfor-Germany GmbH &amp; Co. KG</v>
          </cell>
          <cell r="I2233">
            <v>412</v>
          </cell>
          <cell r="J2233" t="str">
            <v>Mexico</v>
          </cell>
          <cell r="K2233">
            <v>341214669</v>
          </cell>
          <cell r="L2233" t="str">
            <v>Maderas Tarahumara S.A. de C.V.</v>
          </cell>
          <cell r="M2233">
            <v>43033</v>
          </cell>
          <cell r="N2233" t="str">
            <v>G</v>
          </cell>
          <cell r="O2233" t="str">
            <v>Holzverarbeitungsmaschinen</v>
          </cell>
          <cell r="P2233">
            <v>60302</v>
          </cell>
          <cell r="Q2233" t="str">
            <v>Anlagen: Herstellung von Holzwaren</v>
          </cell>
          <cell r="R2233">
            <v>6</v>
          </cell>
          <cell r="S2233" t="str">
            <v>Papier-, Holz-, Leder- und Textilindustrie</v>
          </cell>
          <cell r="T2233">
            <v>603</v>
          </cell>
          <cell r="U2233" t="str">
            <v>Holzverarbeitung</v>
          </cell>
          <cell r="Y2233">
            <v>43490</v>
          </cell>
        </row>
        <row r="2234">
          <cell r="A2234">
            <v>377616900006</v>
          </cell>
          <cell r="B2234">
            <v>554154</v>
          </cell>
          <cell r="D2234">
            <v>179142.15999999997</v>
          </cell>
          <cell r="E2234">
            <v>172578.52</v>
          </cell>
          <cell r="F2234">
            <v>6563.6399999999849</v>
          </cell>
          <cell r="G2234">
            <v>100377616</v>
          </cell>
          <cell r="H2234" t="str">
            <v>FAWEMA GmbH</v>
          </cell>
          <cell r="I2234">
            <v>528</v>
          </cell>
          <cell r="J2234" t="str">
            <v>Argentina</v>
          </cell>
          <cell r="K2234">
            <v>352813306</v>
          </cell>
          <cell r="L2234" t="str">
            <v>Morixe Hermanos S.A.C.I.</v>
          </cell>
          <cell r="M2234">
            <v>43077</v>
          </cell>
          <cell r="N2234" t="str">
            <v>G</v>
          </cell>
          <cell r="O2234" t="str">
            <v>Lieferung einer Abpackanlage für Mehl inkl. Montage</v>
          </cell>
          <cell r="P2234">
            <v>80605</v>
          </cell>
          <cell r="Q2234" t="str">
            <v>Verpackungsmaschinen</v>
          </cell>
          <cell r="R2234">
            <v>8</v>
          </cell>
          <cell r="S2234" t="str">
            <v>Verarbeitende Industrie</v>
          </cell>
          <cell r="T2234">
            <v>806</v>
          </cell>
          <cell r="U2234" t="str">
            <v>Maschinenbau für die verarbeitende Industrie</v>
          </cell>
        </row>
        <row r="2235">
          <cell r="A2235">
            <v>34137</v>
          </cell>
          <cell r="B2235">
            <v>242200</v>
          </cell>
          <cell r="D2235">
            <v>198237.45</v>
          </cell>
          <cell r="E2235">
            <v>172567.5</v>
          </cell>
          <cell r="F2235">
            <v>25669.950000000012</v>
          </cell>
          <cell r="G2235">
            <v>100129868</v>
          </cell>
          <cell r="H2235" t="str">
            <v>Mayer &amp; Cie GmbH &amp; Co. KG</v>
          </cell>
          <cell r="I2235">
            <v>508</v>
          </cell>
          <cell r="J2235" t="str">
            <v>Brazil</v>
          </cell>
          <cell r="K2235">
            <v>350826877</v>
          </cell>
          <cell r="L2235" t="str">
            <v>TC Textil Industria e Com.Ltda</v>
          </cell>
          <cell r="M2235">
            <v>44914</v>
          </cell>
          <cell r="N2235" t="str">
            <v>G/CCE</v>
          </cell>
          <cell r="O2235" t="str">
            <v>Lieferung und Montage von vier Rundstrickmaschinen</v>
          </cell>
          <cell r="P2235">
            <v>60505</v>
          </cell>
          <cell r="Q2235" t="str">
            <v>Textilmaschinen</v>
          </cell>
          <cell r="R2235">
            <v>6</v>
          </cell>
          <cell r="S2235" t="str">
            <v>Papier-, Holz-, Leder- und Textilindustrie</v>
          </cell>
          <cell r="T2235">
            <v>605</v>
          </cell>
          <cell r="U2235" t="str">
            <v>Maschinenbau Papier-, Holz-, Leder- und Textilindustrie</v>
          </cell>
          <cell r="V2235" t="str">
            <v>V03.01.05.</v>
          </cell>
          <cell r="W2235" t="str">
            <v>Leder- und Textilindustrie</v>
          </cell>
        </row>
        <row r="2236">
          <cell r="A2236">
            <v>394391900005</v>
          </cell>
          <cell r="B2236">
            <v>700000</v>
          </cell>
          <cell r="D2236">
            <v>175515.12</v>
          </cell>
          <cell r="E2236">
            <v>169575</v>
          </cell>
          <cell r="F2236">
            <v>5940.1199999999953</v>
          </cell>
          <cell r="G2236">
            <v>100394391</v>
          </cell>
          <cell r="H2236" t="str">
            <v>Saurer Technologies GmbH &amp; Co. KG Twisting Solutions</v>
          </cell>
          <cell r="I2236">
            <v>650</v>
          </cell>
          <cell r="J2236" t="str">
            <v>Dubai</v>
          </cell>
          <cell r="K2236">
            <v>365004545</v>
          </cell>
          <cell r="L2236" t="str">
            <v>Standard Carpets Industries LLC (Trade Licence No.: 694001)</v>
          </cell>
          <cell r="M2236">
            <v>43402</v>
          </cell>
          <cell r="N2236" t="str">
            <v>G</v>
          </cell>
          <cell r="O2236" t="str">
            <v>3 Zwirnmaschinen zur Herstellung von Teppichgarn</v>
          </cell>
          <cell r="P2236">
            <v>60404</v>
          </cell>
          <cell r="Q2236" t="str">
            <v>Textilien</v>
          </cell>
          <cell r="R2236">
            <v>6</v>
          </cell>
          <cell r="S2236" t="str">
            <v>Papier-, Holz-, Leder- und Textilindustrie</v>
          </cell>
          <cell r="T2236">
            <v>604</v>
          </cell>
          <cell r="U2236" t="str">
            <v>Textil- und Lederindustrie</v>
          </cell>
          <cell r="Y2236">
            <v>43708</v>
          </cell>
        </row>
        <row r="2237">
          <cell r="A2237">
            <v>27586</v>
          </cell>
          <cell r="B2237">
            <v>250000</v>
          </cell>
          <cell r="D2237">
            <v>182107.99</v>
          </cell>
          <cell r="E2237">
            <v>168229.18</v>
          </cell>
          <cell r="F2237">
            <v>13878.809999999998</v>
          </cell>
          <cell r="G2237">
            <v>100144797</v>
          </cell>
          <cell r="H2237" t="str">
            <v>Thies GmbH &amp; Co. KG</v>
          </cell>
          <cell r="I2237">
            <v>504</v>
          </cell>
          <cell r="J2237" t="str">
            <v>Peru</v>
          </cell>
          <cell r="K2237">
            <v>350406907</v>
          </cell>
          <cell r="L2237" t="str">
            <v>Precotex S.A.C.</v>
          </cell>
          <cell r="M2237">
            <v>44686</v>
          </cell>
          <cell r="N2237" t="str">
            <v>G</v>
          </cell>
          <cell r="O2237" t="str">
            <v>Lieferung und Montage von Düsen und Umbaumaterial für vorhan dene Färbemaschinen</v>
          </cell>
          <cell r="P2237">
            <v>60402</v>
          </cell>
          <cell r="Q2237" t="str">
            <v>Färbereianlagen</v>
          </cell>
          <cell r="R2237">
            <v>6</v>
          </cell>
          <cell r="S2237" t="str">
            <v>Papier-, Holz-, Leder- und Textilindustrie</v>
          </cell>
          <cell r="T2237">
            <v>604</v>
          </cell>
          <cell r="U2237" t="str">
            <v>Textil- und Lederindustrie</v>
          </cell>
        </row>
        <row r="2238">
          <cell r="A2238">
            <v>313468900134</v>
          </cell>
          <cell r="B2238">
            <v>9494563</v>
          </cell>
          <cell r="D2238">
            <v>172598.1</v>
          </cell>
          <cell r="E2238">
            <v>167616.13</v>
          </cell>
          <cell r="F2238">
            <v>4981.9700000000012</v>
          </cell>
          <cell r="G2238">
            <v>100313468</v>
          </cell>
          <cell r="H2238" t="str">
            <v>Export Credits Guarantee Department (ECGD)</v>
          </cell>
          <cell r="I2238">
            <v>512</v>
          </cell>
          <cell r="J2238" t="str">
            <v>Chile</v>
          </cell>
          <cell r="K2238">
            <v>351206764</v>
          </cell>
          <cell r="L2238" t="str">
            <v>LATAM Airlines Group S.A.</v>
          </cell>
          <cell r="M2238">
            <v>40625</v>
          </cell>
          <cell r="N2238" t="str">
            <v>ABG Darlehen</v>
          </cell>
          <cell r="O2238" t="str">
            <v>1 Airbus A319-100 Fz. mit IAE-Triebwerken (MSN 4563)</v>
          </cell>
          <cell r="P2238">
            <v>50621</v>
          </cell>
          <cell r="Q2238" t="str">
            <v>Airbusse</v>
          </cell>
          <cell r="R2238">
            <v>5</v>
          </cell>
          <cell r="S2238" t="str">
            <v>Transport / Infrastruktur</v>
          </cell>
          <cell r="T2238">
            <v>506</v>
          </cell>
          <cell r="U2238" t="str">
            <v>Flugzeuge</v>
          </cell>
        </row>
        <row r="2239">
          <cell r="A2239">
            <v>5220</v>
          </cell>
          <cell r="B2239">
            <v>517300</v>
          </cell>
          <cell r="D2239">
            <v>183346.03</v>
          </cell>
          <cell r="E2239">
            <v>167181</v>
          </cell>
          <cell r="F2239">
            <v>16165.029999999999</v>
          </cell>
          <cell r="G2239">
            <v>100167051</v>
          </cell>
          <cell r="H2239" t="str">
            <v>ARBURG GmbH + Co KG</v>
          </cell>
          <cell r="I2239">
            <v>416</v>
          </cell>
          <cell r="J2239" t="str">
            <v>Guatemala</v>
          </cell>
          <cell r="K2239">
            <v>341601610</v>
          </cell>
          <cell r="L2239" t="str">
            <v>POLINDUSTRIAS SA</v>
          </cell>
          <cell r="M2239">
            <v>43920</v>
          </cell>
          <cell r="N2239" t="str">
            <v>G</v>
          </cell>
          <cell r="O2239" t="str">
            <v>Lieferung einer Kunststoffspritzgießmaschine inklusive Leist ungen</v>
          </cell>
          <cell r="P2239">
            <v>80302</v>
          </cell>
          <cell r="Q2239" t="str">
            <v>Anlagen: Herst. von Kunststoffprod.</v>
          </cell>
          <cell r="R2239">
            <v>8</v>
          </cell>
          <cell r="S2239" t="str">
            <v>Verarbeitende Industrie</v>
          </cell>
          <cell r="T2239">
            <v>803</v>
          </cell>
          <cell r="U2239" t="str">
            <v>Kunststoffindustrie</v>
          </cell>
        </row>
        <row r="2240">
          <cell r="A2240">
            <v>28719</v>
          </cell>
          <cell r="B2240">
            <v>262080</v>
          </cell>
          <cell r="D2240">
            <v>179677.56</v>
          </cell>
          <cell r="E2240">
            <v>165984</v>
          </cell>
          <cell r="F2240">
            <v>13693.559999999998</v>
          </cell>
          <cell r="G2240">
            <v>30257</v>
          </cell>
          <cell r="H2240" t="str">
            <v>Terrot GmbH</v>
          </cell>
          <cell r="I2240">
            <v>504</v>
          </cell>
          <cell r="J2240" t="str">
            <v>Peru</v>
          </cell>
          <cell r="K2240">
            <v>12605</v>
          </cell>
          <cell r="L2240" t="str">
            <v>Garment Industries S.A.C</v>
          </cell>
          <cell r="M2240">
            <v>44623</v>
          </cell>
          <cell r="N2240" t="str">
            <v>G/CCE</v>
          </cell>
          <cell r="O2240" t="str">
            <v>Lieferung von 4 Großrundstrickmaschinen</v>
          </cell>
          <cell r="P2240">
            <v>60505</v>
          </cell>
          <cell r="Q2240" t="str">
            <v>Textilmaschinen</v>
          </cell>
          <cell r="R2240">
            <v>6</v>
          </cell>
          <cell r="S2240" t="str">
            <v>Papier-, Holz-, Leder- und Textilindustrie</v>
          </cell>
          <cell r="T2240">
            <v>605</v>
          </cell>
          <cell r="U2240" t="str">
            <v>Maschinenbau Papier-, Holz-, Leder- und Textilindustrie</v>
          </cell>
          <cell r="V2240" t="str">
            <v>V99.01.01</v>
          </cell>
          <cell r="W2240" t="str">
            <v>Keine der genannten bzw. nicht zutreffend</v>
          </cell>
        </row>
        <row r="2241">
          <cell r="A2241">
            <v>394233900001</v>
          </cell>
          <cell r="B2241">
            <v>682000</v>
          </cell>
          <cell r="D2241">
            <v>165214.5</v>
          </cell>
          <cell r="E2241">
            <v>165214.5</v>
          </cell>
          <cell r="F2241">
            <v>0</v>
          </cell>
          <cell r="G2241">
            <v>100394233</v>
          </cell>
          <cell r="H2241" t="str">
            <v>Baier GmbH + Co KG Maschinenfabrik</v>
          </cell>
          <cell r="I2241">
            <v>528</v>
          </cell>
          <cell r="J2241" t="str">
            <v>Argentina</v>
          </cell>
          <cell r="K2241">
            <v>352806669</v>
          </cell>
          <cell r="L2241" t="str">
            <v>Industria del Plastico y Metalurgica Albano Cozzuol SA</v>
          </cell>
          <cell r="M2241">
            <v>43402</v>
          </cell>
          <cell r="N2241" t="str">
            <v>G</v>
          </cell>
          <cell r="O2241" t="str">
            <v>3 Heißprägemaschinen</v>
          </cell>
          <cell r="P2241">
            <v>80603</v>
          </cell>
          <cell r="Q2241" t="str">
            <v>Maschinen für Kunststoffindustrie</v>
          </cell>
          <cell r="R2241">
            <v>8</v>
          </cell>
          <cell r="S2241" t="str">
            <v>Verarbeitende Industrie</v>
          </cell>
          <cell r="T2241">
            <v>806</v>
          </cell>
          <cell r="U2241" t="str">
            <v>Maschinenbau für die verarbeitende Industrie</v>
          </cell>
        </row>
        <row r="2242">
          <cell r="A2242">
            <v>22372</v>
          </cell>
          <cell r="B2242">
            <v>230000</v>
          </cell>
          <cell r="D2242">
            <v>187331.89</v>
          </cell>
          <cell r="E2242">
            <v>165088.90000000002</v>
          </cell>
          <cell r="F2242">
            <v>22242.989999999991</v>
          </cell>
          <cell r="G2242">
            <v>100344024</v>
          </cell>
          <cell r="H2242" t="str">
            <v>Weinig Vertrieb und Service GmbH &amp; Co. KG</v>
          </cell>
          <cell r="I2242">
            <v>508</v>
          </cell>
          <cell r="J2242" t="str">
            <v>Brazil</v>
          </cell>
          <cell r="K2242">
            <v>32722</v>
          </cell>
          <cell r="L2242" t="str">
            <v>Beatriz Industria e Comercio de Madeiras Ltda.</v>
          </cell>
          <cell r="M2242">
            <v>44383</v>
          </cell>
          <cell r="N2242" t="str">
            <v>G</v>
          </cell>
          <cell r="O2242" t="str">
            <v>Lieferung und Montage einer Kappanlage bestehend aus einer K appsäge und einem Beschicksystem</v>
          </cell>
          <cell r="P2242">
            <v>60302</v>
          </cell>
          <cell r="Q2242" t="str">
            <v>Anlagen: Herstellung von Holzwaren</v>
          </cell>
          <cell r="R2242">
            <v>6</v>
          </cell>
          <cell r="S2242" t="str">
            <v>Papier-, Holz-, Leder- und Textilindustrie</v>
          </cell>
          <cell r="T2242">
            <v>603</v>
          </cell>
          <cell r="U2242" t="str">
            <v>Holzverarbeitung</v>
          </cell>
        </row>
        <row r="2243">
          <cell r="A2243">
            <v>182709900959</v>
          </cell>
          <cell r="B2243">
            <v>6530000</v>
          </cell>
          <cell r="D2243">
            <v>172658.84</v>
          </cell>
          <cell r="E2243">
            <v>164960.68</v>
          </cell>
          <cell r="F2243">
            <v>7698.1600000000035</v>
          </cell>
          <cell r="G2243">
            <v>100182709</v>
          </cell>
          <cell r="H2243" t="str">
            <v>Landesbank Baden-Württemberg</v>
          </cell>
          <cell r="I2243">
            <v>52</v>
          </cell>
          <cell r="J2243" t="str">
            <v>Turkey</v>
          </cell>
          <cell r="K2243">
            <v>305204784</v>
          </cell>
          <cell r="L2243" t="str">
            <v>Elif Plastik Ambalaj Sanayi Ve Tic. A.S.</v>
          </cell>
          <cell r="M2243">
            <v>42206</v>
          </cell>
          <cell r="N2243" t="str">
            <v>FKG</v>
          </cell>
          <cell r="O2243" t="str">
            <v>3 Maschinen zur Herstellung und Bedruckung von VerpackungenL ieferung und Montage inkl. Ersatzteile + Verlagerung einerAl tmaschine</v>
          </cell>
          <cell r="P2243">
            <v>80605</v>
          </cell>
          <cell r="Q2243" t="str">
            <v>Verpackungsmaschinen</v>
          </cell>
          <cell r="R2243">
            <v>8</v>
          </cell>
          <cell r="S2243" t="str">
            <v>Verarbeitende Industrie</v>
          </cell>
          <cell r="T2243">
            <v>806</v>
          </cell>
          <cell r="U2243" t="str">
            <v>Maschinenbau für die verarbeitende Industrie</v>
          </cell>
        </row>
        <row r="2244">
          <cell r="A2244">
            <v>32534</v>
          </cell>
          <cell r="B2244">
            <v>230600</v>
          </cell>
          <cell r="D2244">
            <v>183711</v>
          </cell>
          <cell r="E2244">
            <v>164302.5</v>
          </cell>
          <cell r="F2244">
            <v>19408.5</v>
          </cell>
          <cell r="G2244">
            <v>100129868</v>
          </cell>
          <cell r="H2244" t="str">
            <v>Mayer &amp; Cie GmbH &amp; Co. KG</v>
          </cell>
          <cell r="I2244">
            <v>412</v>
          </cell>
          <cell r="J2244" t="str">
            <v>Mexico</v>
          </cell>
          <cell r="K2244">
            <v>341208582</v>
          </cell>
          <cell r="L2244" t="str">
            <v>Tej. Gaytan de Moroleon SA CV</v>
          </cell>
          <cell r="M2244">
            <v>44824</v>
          </cell>
          <cell r="N2244" t="str">
            <v>G/CCE</v>
          </cell>
          <cell r="O2244" t="str">
            <v>Lieferung und Montage von 4 Mayer Rundstrickmaschinen</v>
          </cell>
          <cell r="P2244">
            <v>60505</v>
          </cell>
          <cell r="Q2244" t="str">
            <v>Textilmaschinen</v>
          </cell>
          <cell r="R2244">
            <v>6</v>
          </cell>
          <cell r="S2244" t="str">
            <v>Papier-, Holz-, Leder- und Textilindustrie</v>
          </cell>
          <cell r="T2244">
            <v>605</v>
          </cell>
          <cell r="U2244" t="str">
            <v>Maschinenbau Papier-, Holz-, Leder- und Textilindustrie</v>
          </cell>
        </row>
        <row r="2245">
          <cell r="A2245">
            <v>351009900060</v>
          </cell>
          <cell r="B2245">
            <v>678000</v>
          </cell>
          <cell r="D2245">
            <v>171020.63</v>
          </cell>
          <cell r="E2245">
            <v>164245.5</v>
          </cell>
          <cell r="F2245">
            <v>6775.1300000000047</v>
          </cell>
          <cell r="G2245">
            <v>100351009</v>
          </cell>
          <cell r="H2245" t="str">
            <v>Brückner Textile Technologies GmbH &amp; Co. KG</v>
          </cell>
          <cell r="I2245">
            <v>400</v>
          </cell>
          <cell r="J2245" t="str">
            <v>United States</v>
          </cell>
          <cell r="K2245">
            <v>340020537</v>
          </cell>
          <cell r="L2245" t="str">
            <v>Texpasa USA LLC</v>
          </cell>
          <cell r="M2245">
            <v>43388</v>
          </cell>
          <cell r="N2245" t="str">
            <v>G</v>
          </cell>
          <cell r="O2245" t="str">
            <v>Hochleistungsplanspannmaschine inkl. Montage</v>
          </cell>
          <cell r="P2245">
            <v>60505</v>
          </cell>
          <cell r="Q2245" t="str">
            <v>Textilmaschinen</v>
          </cell>
          <cell r="R2245">
            <v>6</v>
          </cell>
          <cell r="S2245" t="str">
            <v>Papier-, Holz-, Leder- und Textilindustrie</v>
          </cell>
          <cell r="T2245">
            <v>605</v>
          </cell>
          <cell r="U2245" t="str">
            <v>Maschinenbau Papier-, Holz-, Leder- und Textilindustrie</v>
          </cell>
          <cell r="Y2245">
            <v>43677</v>
          </cell>
        </row>
        <row r="2246">
          <cell r="A2246">
            <v>149073900330</v>
          </cell>
          <cell r="B2246">
            <v>2033498</v>
          </cell>
          <cell r="D2246">
            <v>165293.5</v>
          </cell>
          <cell r="E2246">
            <v>164205.03</v>
          </cell>
          <cell r="F2246">
            <v>1088.4700000000012</v>
          </cell>
          <cell r="G2246">
            <v>100149073</v>
          </cell>
          <cell r="H2246" t="str">
            <v>Windmöller &amp; Hölscher KG</v>
          </cell>
          <cell r="I2246">
            <v>664</v>
          </cell>
          <cell r="J2246" t="str">
            <v>India</v>
          </cell>
          <cell r="K2246">
            <v>366420376</v>
          </cell>
          <cell r="L2246" t="str">
            <v>Marudhar Industries Ltd.</v>
          </cell>
          <cell r="M2246">
            <v>42964</v>
          </cell>
          <cell r="N2246" t="str">
            <v>G</v>
          </cell>
          <cell r="O2246" t="str">
            <v>Lieferung und Montage einer Blasfolien-/Extrusionsmaschine</v>
          </cell>
          <cell r="P2246">
            <v>80605</v>
          </cell>
          <cell r="Q2246" t="str">
            <v>Verpackungsmaschinen</v>
          </cell>
          <cell r="R2246">
            <v>8</v>
          </cell>
          <cell r="S2246" t="str">
            <v>Verarbeitende Industrie</v>
          </cell>
          <cell r="T2246">
            <v>806</v>
          </cell>
          <cell r="U2246" t="str">
            <v>Maschinenbau für die verarbeitende Industrie</v>
          </cell>
          <cell r="Y2246">
            <v>43251</v>
          </cell>
        </row>
        <row r="2247">
          <cell r="A2247">
            <v>343888900214</v>
          </cell>
          <cell r="B2247">
            <v>1015000</v>
          </cell>
          <cell r="D2247">
            <v>171135.12</v>
          </cell>
          <cell r="E2247">
            <v>163922.5</v>
          </cell>
          <cell r="F2247">
            <v>7212.6199999999953</v>
          </cell>
          <cell r="G2247">
            <v>100343888</v>
          </cell>
          <cell r="H2247" t="str">
            <v>Wirtgen GmbH</v>
          </cell>
          <cell r="I2247">
            <v>528</v>
          </cell>
          <cell r="J2247" t="str">
            <v>Argentina</v>
          </cell>
          <cell r="K2247">
            <v>352813122</v>
          </cell>
          <cell r="L2247" t="str">
            <v>Boetto y Buttigliengo S.A.</v>
          </cell>
          <cell r="M2247">
            <v>42895</v>
          </cell>
          <cell r="N2247" t="str">
            <v>G</v>
          </cell>
          <cell r="O2247" t="str">
            <v>1 Asphaltmischanlage, 1 Recycler und 1 Fertiger</v>
          </cell>
          <cell r="P2247">
            <v>51101</v>
          </cell>
          <cell r="Q2247" t="str">
            <v>Bau- und Baustoffmaschinen</v>
          </cell>
          <cell r="R2247">
            <v>5</v>
          </cell>
          <cell r="S2247" t="str">
            <v>Transport / Infrastruktur</v>
          </cell>
          <cell r="T2247">
            <v>511</v>
          </cell>
          <cell r="U2247" t="str">
            <v>Maschinenbau Infrastruktur</v>
          </cell>
        </row>
        <row r="2248">
          <cell r="A2248">
            <v>385492900100</v>
          </cell>
          <cell r="B2248">
            <v>2009555</v>
          </cell>
          <cell r="D2248">
            <v>166734.07</v>
          </cell>
          <cell r="E2248">
            <v>162271.59</v>
          </cell>
          <cell r="F2248">
            <v>4462.4800000000105</v>
          </cell>
          <cell r="G2248">
            <v>100385492</v>
          </cell>
          <cell r="H2248" t="str">
            <v>Wirtgen Road Technologies GmbH</v>
          </cell>
          <cell r="I2248">
            <v>528</v>
          </cell>
          <cell r="J2248" t="str">
            <v>Argentina</v>
          </cell>
          <cell r="K2248">
            <v>352808746</v>
          </cell>
          <cell r="L2248" t="str">
            <v>Luis Losi S.A.</v>
          </cell>
          <cell r="M2248">
            <v>43161</v>
          </cell>
          <cell r="N2248" t="str">
            <v>G</v>
          </cell>
          <cell r="O2248" t="str">
            <v>7 Walzen, 2 Fertiger, 1 Fräse und 1 Bohle als Ersatzteil</v>
          </cell>
          <cell r="P2248">
            <v>51101</v>
          </cell>
          <cell r="Q2248" t="str">
            <v>Bau- und Baustoffmaschinen</v>
          </cell>
          <cell r="R2248">
            <v>5</v>
          </cell>
          <cell r="S2248" t="str">
            <v>Transport / Infrastruktur</v>
          </cell>
          <cell r="T2248">
            <v>511</v>
          </cell>
          <cell r="U2248" t="str">
            <v>Maschinenbau Infrastruktur</v>
          </cell>
        </row>
        <row r="2249">
          <cell r="A2249">
            <v>22209</v>
          </cell>
          <cell r="B2249">
            <v>272250</v>
          </cell>
          <cell r="D2249">
            <v>175584.18000000002</v>
          </cell>
          <cell r="E2249">
            <v>161642</v>
          </cell>
          <cell r="F2249">
            <v>13942.180000000022</v>
          </cell>
          <cell r="G2249">
            <v>100129868</v>
          </cell>
          <cell r="H2249" t="str">
            <v>Mayer &amp; Cie GmbH &amp; Co. KG</v>
          </cell>
          <cell r="I2249">
            <v>412</v>
          </cell>
          <cell r="J2249" t="str">
            <v>Mexico</v>
          </cell>
          <cell r="K2249">
            <v>341214514</v>
          </cell>
          <cell r="L2249" t="str">
            <v>Myr Arrendadora S.A Promotora de Inversion de C.V</v>
          </cell>
          <cell r="M2249">
            <v>44565</v>
          </cell>
          <cell r="N2249" t="str">
            <v>G</v>
          </cell>
          <cell r="O2249" t="str">
            <v>Lieferung und Montage von 5 Rundstrickmaschinen</v>
          </cell>
          <cell r="P2249">
            <v>60505</v>
          </cell>
          <cell r="Q2249" t="str">
            <v>Textilmaschinen</v>
          </cell>
          <cell r="R2249">
            <v>6</v>
          </cell>
          <cell r="S2249" t="str">
            <v>Papier-, Holz-, Leder- und Textilindustrie</v>
          </cell>
          <cell r="T2249">
            <v>605</v>
          </cell>
          <cell r="U2249" t="str">
            <v>Maschinenbau Papier-, Holz-, Leder- und Textilindustrie</v>
          </cell>
        </row>
        <row r="2250">
          <cell r="A2250">
            <v>393399900001</v>
          </cell>
          <cell r="B2250">
            <v>1000000</v>
          </cell>
          <cell r="D2250">
            <v>166992.73000000001</v>
          </cell>
          <cell r="E2250">
            <v>161500</v>
          </cell>
          <cell r="F2250">
            <v>5492.7300000000105</v>
          </cell>
          <cell r="G2250">
            <v>100393399</v>
          </cell>
          <cell r="H2250" t="str">
            <v>Kiefer Werkzeugbau GmbH</v>
          </cell>
          <cell r="I2250">
            <v>655</v>
          </cell>
          <cell r="J2250" t="str">
            <v>Umm Al Quwain</v>
          </cell>
          <cell r="K2250">
            <v>365500031</v>
          </cell>
          <cell r="L2250" t="str">
            <v>Hotpack Packaging Industries LLC (Reg. No.: 6765)</v>
          </cell>
          <cell r="M2250">
            <v>43229</v>
          </cell>
          <cell r="N2250" t="str">
            <v>FG + G</v>
          </cell>
          <cell r="O2250" t="str">
            <v>Formwerkzeuge für die Herstellung von Bechern und Deckeln in der Verpackungsindustrie</v>
          </cell>
          <cell r="P2250">
            <v>80605</v>
          </cell>
          <cell r="Q2250" t="str">
            <v>Verpackungsmaschinen</v>
          </cell>
          <cell r="R2250">
            <v>8</v>
          </cell>
          <cell r="S2250" t="str">
            <v>Verarbeitende Industrie</v>
          </cell>
          <cell r="T2250">
            <v>806</v>
          </cell>
          <cell r="U2250" t="str">
            <v>Maschinenbau für die verarbeitende Industrie</v>
          </cell>
          <cell r="Y2250">
            <v>43646</v>
          </cell>
        </row>
        <row r="2251">
          <cell r="A2251">
            <v>22571</v>
          </cell>
          <cell r="B2251">
            <v>511073.25</v>
          </cell>
          <cell r="D2251">
            <v>173775.6</v>
          </cell>
          <cell r="E2251">
            <v>160717.32</v>
          </cell>
          <cell r="F2251">
            <v>13058.279999999999</v>
          </cell>
          <cell r="G2251">
            <v>100385492</v>
          </cell>
          <cell r="H2251" t="str">
            <v>Wirtgen Road Technologies GmbH</v>
          </cell>
          <cell r="I2251">
            <v>416</v>
          </cell>
          <cell r="J2251" t="str">
            <v>Guatemala</v>
          </cell>
          <cell r="K2251">
            <v>341603363</v>
          </cell>
          <cell r="L2251" t="str">
            <v>Dragados y Asfaltos de Guatemala S.A. (6970171-7)</v>
          </cell>
          <cell r="M2251">
            <v>44433</v>
          </cell>
          <cell r="N2251" t="str">
            <v>G</v>
          </cell>
          <cell r="O2251" t="str">
            <v>Lieferung einer Ciber Asphaltmischanlage inkl. Master Tank</v>
          </cell>
          <cell r="P2251">
            <v>51101</v>
          </cell>
          <cell r="Q2251" t="str">
            <v>Bau- und Baustoffmaschinen</v>
          </cell>
          <cell r="R2251">
            <v>5</v>
          </cell>
          <cell r="S2251" t="str">
            <v>Transport / Infrastruktur</v>
          </cell>
          <cell r="T2251">
            <v>511</v>
          </cell>
          <cell r="U2251" t="str">
            <v>Maschinenbau Infrastruktur</v>
          </cell>
        </row>
        <row r="2252">
          <cell r="A2252">
            <v>29721</v>
          </cell>
          <cell r="B2252">
            <v>267720</v>
          </cell>
          <cell r="D2252">
            <v>172072.83000000002</v>
          </cell>
          <cell r="E2252">
            <v>158958.75</v>
          </cell>
          <cell r="F2252">
            <v>13114.080000000016</v>
          </cell>
          <cell r="G2252">
            <v>100120115</v>
          </cell>
          <cell r="H2252" t="str">
            <v>ILLIG Maschinenbau GmbH &amp; Co. KG</v>
          </cell>
          <cell r="I2252">
            <v>32</v>
          </cell>
          <cell r="J2252" t="str">
            <v>Finland</v>
          </cell>
          <cell r="K2252">
            <v>303202962</v>
          </cell>
          <cell r="L2252" t="str">
            <v>Paccor Finland Oy</v>
          </cell>
          <cell r="M2252">
            <v>44882</v>
          </cell>
          <cell r="N2252" t="str">
            <v>G</v>
          </cell>
          <cell r="O2252" t="str">
            <v>Lieferung von zwei Stapelsystemen incl. Anbau an bestehende Maschinen</v>
          </cell>
          <cell r="P2252">
            <v>80605</v>
          </cell>
          <cell r="Q2252" t="str">
            <v>Verpackungsmaschinen</v>
          </cell>
          <cell r="R2252">
            <v>8</v>
          </cell>
          <cell r="S2252" t="str">
            <v>Verarbeitende Industrie</v>
          </cell>
          <cell r="T2252">
            <v>806</v>
          </cell>
          <cell r="U2252" t="str">
            <v>Maschinenbau für die verarbeitende Industrie</v>
          </cell>
          <cell r="V2252" t="str">
            <v>V03.01.01.</v>
          </cell>
          <cell r="W2252" t="str">
            <v>Metallindustrie</v>
          </cell>
          <cell r="Y2252">
            <v>44712</v>
          </cell>
        </row>
        <row r="2253">
          <cell r="A2253">
            <v>22584</v>
          </cell>
          <cell r="B2253">
            <v>557500</v>
          </cell>
          <cell r="D2253">
            <v>166057.34</v>
          </cell>
          <cell r="E2253">
            <v>158887.48000000001</v>
          </cell>
          <cell r="F2253">
            <v>7169.859999999986</v>
          </cell>
          <cell r="G2253">
            <v>100359313</v>
          </cell>
          <cell r="H2253" t="str">
            <v>Otto Künnecke GmbH</v>
          </cell>
          <cell r="I2253">
            <v>412</v>
          </cell>
          <cell r="J2253" t="str">
            <v>Mexico</v>
          </cell>
          <cell r="K2253">
            <v>32925</v>
          </cell>
          <cell r="L2253" t="str">
            <v>Total System Services de Mexico S.A. de C.V.</v>
          </cell>
          <cell r="M2253">
            <v>44427</v>
          </cell>
          <cell r="N2253" t="str">
            <v>G</v>
          </cell>
          <cell r="O2253" t="str">
            <v>Lieferung einesCard Attaching and Mailing Systems inkl. Leis tungen</v>
          </cell>
          <cell r="P2253">
            <v>80605</v>
          </cell>
          <cell r="Q2253" t="str">
            <v>Verpackungsmaschinen</v>
          </cell>
          <cell r="R2253">
            <v>8</v>
          </cell>
          <cell r="S2253" t="str">
            <v>Verarbeitende Industrie</v>
          </cell>
          <cell r="T2253">
            <v>806</v>
          </cell>
          <cell r="U2253" t="str">
            <v>Maschinenbau für die verarbeitende Industrie</v>
          </cell>
          <cell r="Y2253">
            <v>44501</v>
          </cell>
        </row>
        <row r="2254">
          <cell r="A2254">
            <v>600603900217</v>
          </cell>
          <cell r="B2254">
            <v>26890012</v>
          </cell>
          <cell r="D2254">
            <v>159737.9</v>
          </cell>
          <cell r="E2254">
            <v>158214.69</v>
          </cell>
          <cell r="F2254">
            <v>1523.2099999999919</v>
          </cell>
          <cell r="G2254">
            <v>100600603</v>
          </cell>
          <cell r="H2254" t="str">
            <v>BNP PARIBAS S.A.</v>
          </cell>
          <cell r="I2254">
            <v>52</v>
          </cell>
          <cell r="J2254" t="str">
            <v>Turkey</v>
          </cell>
          <cell r="K2254">
            <v>305203311</v>
          </cell>
          <cell r="L2254" t="str">
            <v>Türk Hava Yollari A.O. THY Turkish Airlines</v>
          </cell>
          <cell r="M2254">
            <v>40708</v>
          </cell>
          <cell r="N2254" t="str">
            <v>ABG Darlehen</v>
          </cell>
          <cell r="O2254" t="str">
            <v>1 Airbus A319-100 Fz. mit IAE-Triebwerken (MSN 4629)</v>
          </cell>
          <cell r="P2254">
            <v>50621</v>
          </cell>
          <cell r="Q2254" t="str">
            <v>Airbusse</v>
          </cell>
          <cell r="R2254">
            <v>5</v>
          </cell>
          <cell r="S2254" t="str">
            <v>Transport / Infrastruktur</v>
          </cell>
          <cell r="T2254">
            <v>506</v>
          </cell>
          <cell r="U2254" t="str">
            <v>Flugzeuge</v>
          </cell>
        </row>
        <row r="2255">
          <cell r="A2255">
            <v>3629</v>
          </cell>
          <cell r="B2255">
            <v>450000</v>
          </cell>
          <cell r="D2255">
            <v>166155</v>
          </cell>
          <cell r="E2255">
            <v>156750</v>
          </cell>
          <cell r="F2255">
            <v>9405</v>
          </cell>
          <cell r="G2255">
            <v>100144797</v>
          </cell>
          <cell r="H2255" t="str">
            <v>Thies GmbH &amp; Co. KG</v>
          </cell>
          <cell r="I2255">
            <v>412</v>
          </cell>
          <cell r="J2255" t="str">
            <v>Mexico</v>
          </cell>
          <cell r="K2255">
            <v>341213592</v>
          </cell>
          <cell r="L2255" t="str">
            <v>Vertical Knits SA de CV</v>
          </cell>
          <cell r="M2255">
            <v>43860</v>
          </cell>
          <cell r="N2255" t="str">
            <v>G/CCE</v>
          </cell>
          <cell r="O2255" t="str">
            <v>Lieferung von 2 Färbemaschinen "iMaster 140/4"</v>
          </cell>
          <cell r="P2255">
            <v>60505</v>
          </cell>
          <cell r="Q2255" t="str">
            <v>Textilmaschinen</v>
          </cell>
          <cell r="R2255">
            <v>6</v>
          </cell>
          <cell r="S2255" t="str">
            <v>Papier-, Holz-, Leder- und Textilindustrie</v>
          </cell>
          <cell r="T2255">
            <v>605</v>
          </cell>
          <cell r="U2255" t="str">
            <v>Maschinenbau Papier-, Holz-, Leder- und Textilindustrie</v>
          </cell>
        </row>
        <row r="2256">
          <cell r="A2256">
            <v>286997900038</v>
          </cell>
          <cell r="B2256">
            <v>482600</v>
          </cell>
          <cell r="D2256">
            <v>165674.95000000001</v>
          </cell>
          <cell r="E2256">
            <v>155445.04</v>
          </cell>
          <cell r="F2256">
            <v>10229.910000000003</v>
          </cell>
          <cell r="G2256">
            <v>100286997</v>
          </cell>
          <cell r="H2256" t="str">
            <v>Scheuerle Fahrzeugfabrik GmbH</v>
          </cell>
          <cell r="I2256">
            <v>352</v>
          </cell>
          <cell r="J2256" t="str">
            <v>Tanzania</v>
          </cell>
          <cell r="K2256">
            <v>335201507</v>
          </cell>
          <cell r="L2256" t="str">
            <v>Raphael Logistics (T) Limited</v>
          </cell>
          <cell r="M2256">
            <v>43070</v>
          </cell>
          <cell r="N2256" t="str">
            <v>G</v>
          </cell>
          <cell r="O2256" t="str">
            <v>3 Schwerlasttransporter mit Zubehör</v>
          </cell>
          <cell r="P2256">
            <v>50642</v>
          </cell>
          <cell r="Q2256" t="str">
            <v>Spezialfahrzeuge</v>
          </cell>
          <cell r="R2256">
            <v>5</v>
          </cell>
          <cell r="S2256" t="str">
            <v>Transport / Infrastruktur</v>
          </cell>
          <cell r="T2256">
            <v>506</v>
          </cell>
          <cell r="U2256" t="str">
            <v>Transportmittel (ohne Flugzeug und Schiff)</v>
          </cell>
        </row>
        <row r="2257">
          <cell r="A2257">
            <v>18329</v>
          </cell>
          <cell r="B2257">
            <v>275000</v>
          </cell>
          <cell r="D2257">
            <v>174064.24</v>
          </cell>
          <cell r="E2257">
            <v>155443.75</v>
          </cell>
          <cell r="F2257">
            <v>18620.489999999991</v>
          </cell>
          <cell r="G2257">
            <v>100344024</v>
          </cell>
          <cell r="H2257" t="str">
            <v>Weinig Vertrieb und Service GmbH &amp; Co. KG</v>
          </cell>
          <cell r="I2257">
            <v>508</v>
          </cell>
          <cell r="J2257" t="str">
            <v>Brazil</v>
          </cell>
          <cell r="K2257">
            <v>28747</v>
          </cell>
          <cell r="L2257" t="str">
            <v>Moveis Grossl Ltda</v>
          </cell>
          <cell r="M2257">
            <v>44251</v>
          </cell>
          <cell r="N2257" t="str">
            <v>G</v>
          </cell>
          <cell r="O2257" t="str">
            <v>Lieferung und Montage einer Scannerlinie mit Scanner und Kap psäge</v>
          </cell>
          <cell r="P2257">
            <v>60302</v>
          </cell>
          <cell r="Q2257" t="str">
            <v>Anlagen: Herstellung von Holzwaren</v>
          </cell>
          <cell r="R2257">
            <v>6</v>
          </cell>
          <cell r="S2257" t="str">
            <v>Papier-, Holz-, Leder- und Textilindustrie</v>
          </cell>
          <cell r="T2257">
            <v>603</v>
          </cell>
          <cell r="U2257" t="str">
            <v>Holzverarbeitung</v>
          </cell>
        </row>
        <row r="2258">
          <cell r="A2258">
            <v>170908901315</v>
          </cell>
          <cell r="B2258">
            <v>2045760</v>
          </cell>
          <cell r="D2258">
            <v>160829</v>
          </cell>
          <cell r="E2258">
            <v>154643.26999999999</v>
          </cell>
          <cell r="F2258">
            <v>6185.7300000000105</v>
          </cell>
          <cell r="G2258">
            <v>100170908</v>
          </cell>
          <cell r="H2258" t="str">
            <v>COMMERZBANK Aktiengesellschaft</v>
          </cell>
          <cell r="I2258">
            <v>81</v>
          </cell>
          <cell r="J2258" t="str">
            <v>Russia</v>
          </cell>
          <cell r="K2258">
            <v>308116500</v>
          </cell>
          <cell r="L2258" t="str">
            <v>International Limited Liability Company SUEK Ltd.</v>
          </cell>
          <cell r="M2258">
            <v>43074</v>
          </cell>
          <cell r="N2258" t="str">
            <v>FKG</v>
          </cell>
          <cell r="O2258" t="str">
            <v>Erweiterung einer bestehenden Abwasseraufbereitungsanlage</v>
          </cell>
          <cell r="P2258">
            <v>50806</v>
          </cell>
          <cell r="Q2258" t="str">
            <v>Wasseraufbereitungsanlagen</v>
          </cell>
          <cell r="R2258">
            <v>5</v>
          </cell>
          <cell r="S2258" t="str">
            <v>Transport / Infrastruktur</v>
          </cell>
          <cell r="T2258">
            <v>508</v>
          </cell>
          <cell r="U2258" t="str">
            <v>Wasserwirtschaft</v>
          </cell>
        </row>
        <row r="2259">
          <cell r="A2259">
            <v>14689</v>
          </cell>
          <cell r="B2259">
            <v>352600</v>
          </cell>
          <cell r="D2259">
            <v>155918.21</v>
          </cell>
          <cell r="E2259">
            <v>150736.5</v>
          </cell>
          <cell r="F2259">
            <v>5181.7099999999919</v>
          </cell>
          <cell r="G2259">
            <v>100356376</v>
          </cell>
          <cell r="H2259" t="str">
            <v>LEMO Maschinenbau GmbH</v>
          </cell>
          <cell r="I2259">
            <v>412</v>
          </cell>
          <cell r="J2259" t="str">
            <v>Mexico</v>
          </cell>
          <cell r="K2259">
            <v>341214332</v>
          </cell>
          <cell r="L2259" t="str">
            <v>Minigrip de Mexico S.A. de C.V.</v>
          </cell>
          <cell r="M2259">
            <v>44105</v>
          </cell>
          <cell r="N2259" t="str">
            <v>G/CCE</v>
          </cell>
          <cell r="O2259" t="str">
            <v>Lieferung einer Maschine zur Herstellung von Schrumpfbeuteln</v>
          </cell>
          <cell r="P2259">
            <v>70402</v>
          </cell>
          <cell r="Q2259" t="str">
            <v>Maschinen für das Ernährungsgewerbe</v>
          </cell>
          <cell r="R2259">
            <v>7</v>
          </cell>
          <cell r="S2259" t="str">
            <v>Agrarsektor und Nahrungsmittelindustrie</v>
          </cell>
          <cell r="T2259">
            <v>704</v>
          </cell>
          <cell r="U2259" t="str">
            <v>Maschinenbau Agrarsektor und Nahrungsmittelindustrie</v>
          </cell>
        </row>
        <row r="2260">
          <cell r="A2260">
            <v>228126900044</v>
          </cell>
          <cell r="B2260">
            <v>465979</v>
          </cell>
          <cell r="D2260">
            <v>160086.51</v>
          </cell>
          <cell r="E2260">
            <v>150480.99</v>
          </cell>
          <cell r="F2260">
            <v>9605.5200000000186</v>
          </cell>
          <cell r="G2260">
            <v>100228126</v>
          </cell>
          <cell r="H2260" t="str">
            <v>Oskar Frech GmbH + Co. KG</v>
          </cell>
          <cell r="I2260">
            <v>52</v>
          </cell>
          <cell r="J2260" t="str">
            <v>Turkey</v>
          </cell>
          <cell r="K2260">
            <v>305224864</v>
          </cell>
          <cell r="L2260" t="str">
            <v>Torun Basincli Döküm San. ve Tic. A.S.</v>
          </cell>
          <cell r="M2260">
            <v>43868</v>
          </cell>
          <cell r="N2260" t="str">
            <v>G</v>
          </cell>
          <cell r="O2260" t="str">
            <v>4 Kaltkammer-Druckgussmaschinen</v>
          </cell>
          <cell r="P2260">
            <v>80601</v>
          </cell>
          <cell r="Q2260" t="str">
            <v>Maschinen für Metallerzeugnisse</v>
          </cell>
          <cell r="R2260">
            <v>8</v>
          </cell>
          <cell r="S2260" t="str">
            <v>Verarbeitende Industrie</v>
          </cell>
          <cell r="T2260">
            <v>806</v>
          </cell>
          <cell r="U2260" t="str">
            <v>Maschinenbau für die verarbeitende Industrie</v>
          </cell>
          <cell r="Y2260">
            <v>43647</v>
          </cell>
        </row>
        <row r="2261">
          <cell r="A2261">
            <v>3751</v>
          </cell>
          <cell r="B2261">
            <v>492800</v>
          </cell>
          <cell r="D2261">
            <v>157060.49</v>
          </cell>
          <cell r="E2261">
            <v>149226</v>
          </cell>
          <cell r="F2261">
            <v>7834.4899999999907</v>
          </cell>
          <cell r="G2261">
            <v>100147238</v>
          </cell>
          <cell r="H2261" t="str">
            <v>Joseph Vögele Aktiengesellschaft</v>
          </cell>
          <cell r="I2261">
            <v>412</v>
          </cell>
          <cell r="J2261" t="str">
            <v>Mexico</v>
          </cell>
          <cell r="K2261">
            <v>341212529</v>
          </cell>
          <cell r="L2261" t="str">
            <v>Constructora Torreblanca, SA de CV</v>
          </cell>
          <cell r="M2261">
            <v>43899</v>
          </cell>
          <cell r="N2261" t="str">
            <v>G/CCE</v>
          </cell>
          <cell r="O2261" t="str">
            <v>Vögele Fertiger SJ 1800-3</v>
          </cell>
          <cell r="P2261">
            <v>51101</v>
          </cell>
          <cell r="Q2261" t="str">
            <v>Bau- und Baustoffmaschinen</v>
          </cell>
          <cell r="R2261">
            <v>5</v>
          </cell>
          <cell r="S2261" t="str">
            <v>Transport / Infrastruktur</v>
          </cell>
          <cell r="T2261">
            <v>511</v>
          </cell>
          <cell r="U2261" t="str">
            <v>Maschinenbau Infrastruktur</v>
          </cell>
        </row>
        <row r="2262">
          <cell r="A2262">
            <v>313031900588</v>
          </cell>
          <cell r="B2262">
            <v>457200</v>
          </cell>
          <cell r="D2262">
            <v>157625.32999999999</v>
          </cell>
          <cell r="E2262">
            <v>147675.6</v>
          </cell>
          <cell r="F2262">
            <v>9949.7299999999814</v>
          </cell>
          <cell r="G2262">
            <v>100313031</v>
          </cell>
          <cell r="H2262" t="str">
            <v>KraussMaffei Technologies GmbH</v>
          </cell>
          <cell r="I2262">
            <v>412</v>
          </cell>
          <cell r="J2262" t="str">
            <v>Mexico</v>
          </cell>
          <cell r="K2262">
            <v>341214864</v>
          </cell>
          <cell r="L2262" t="str">
            <v>Industrias en Servicios Plasticos San Luis, SAPI de C.V. (R.F.C.: ISP0810203K2)</v>
          </cell>
          <cell r="M2262">
            <v>43656</v>
          </cell>
          <cell r="N2262" t="str">
            <v>G</v>
          </cell>
          <cell r="O2262" t="str">
            <v>Lieferung von zwei Spritzgießmaschinen</v>
          </cell>
          <cell r="P2262">
            <v>80603</v>
          </cell>
          <cell r="Q2262" t="str">
            <v>Maschinen für Kunststoffindustrie</v>
          </cell>
          <cell r="R2262">
            <v>8</v>
          </cell>
          <cell r="S2262" t="str">
            <v>Verarbeitende Industrie</v>
          </cell>
          <cell r="T2262">
            <v>806</v>
          </cell>
          <cell r="U2262" t="str">
            <v>Maschinenbau für die verarbeitende Industrie</v>
          </cell>
        </row>
        <row r="2263">
          <cell r="A2263">
            <v>6448</v>
          </cell>
          <cell r="B2263">
            <v>535000</v>
          </cell>
          <cell r="D2263">
            <v>148324.29</v>
          </cell>
          <cell r="E2263">
            <v>144004.17000000001</v>
          </cell>
          <cell r="F2263">
            <v>4320.1199999999953</v>
          </cell>
          <cell r="G2263">
            <v>100135606</v>
          </cell>
          <cell r="H2263" t="str">
            <v>Putzmeister Concrete Pumps GmbH</v>
          </cell>
          <cell r="I2263">
            <v>220</v>
          </cell>
          <cell r="J2263" t="str">
            <v>Egypt</v>
          </cell>
          <cell r="K2263">
            <v>322000408</v>
          </cell>
          <cell r="L2263" t="str">
            <v>International Development Programmes SA (I.D.P., CR 3767)</v>
          </cell>
          <cell r="M2263">
            <v>44306</v>
          </cell>
          <cell r="N2263" t="str">
            <v>G</v>
          </cell>
          <cell r="O2263" t="str">
            <v>Lieferung einer Putzmeister Autobetonpumpe</v>
          </cell>
          <cell r="P2263">
            <v>51101</v>
          </cell>
          <cell r="Q2263" t="str">
            <v>Bau- und Baustoffmaschinen</v>
          </cell>
          <cell r="R2263">
            <v>5</v>
          </cell>
          <cell r="S2263" t="str">
            <v>Transport / Infrastruktur</v>
          </cell>
          <cell r="T2263">
            <v>511</v>
          </cell>
          <cell r="U2263" t="str">
            <v>Maschinenbau Infrastruktur</v>
          </cell>
        </row>
        <row r="2264">
          <cell r="A2264">
            <v>2418</v>
          </cell>
          <cell r="B2264">
            <v>523500</v>
          </cell>
          <cell r="D2264">
            <v>147311.65</v>
          </cell>
          <cell r="E2264">
            <v>142502.28</v>
          </cell>
          <cell r="F2264">
            <v>4809.3699999999953</v>
          </cell>
          <cell r="G2264">
            <v>100351009</v>
          </cell>
          <cell r="H2264" t="str">
            <v>Brückner Textile Technologies GmbH &amp; Co. KG</v>
          </cell>
          <cell r="I2264">
            <v>52</v>
          </cell>
          <cell r="J2264" t="str">
            <v>Turkey</v>
          </cell>
          <cell r="K2264">
            <v>12331</v>
          </cell>
          <cell r="L2264" t="str">
            <v>Arikan Mensucat San. ve Tic. A.S.</v>
          </cell>
          <cell r="M2264">
            <v>43868</v>
          </cell>
          <cell r="N2264" t="str">
            <v>G</v>
          </cell>
          <cell r="O2264" t="str">
            <v>Lieferung und Montage einer Spannmaschine</v>
          </cell>
          <cell r="P2264">
            <v>60505</v>
          </cell>
          <cell r="Q2264" t="str">
            <v>Textilmaschinen</v>
          </cell>
          <cell r="R2264">
            <v>6</v>
          </cell>
          <cell r="S2264" t="str">
            <v>Papier-, Holz-, Leder- und Textilindustrie</v>
          </cell>
          <cell r="T2264">
            <v>605</v>
          </cell>
          <cell r="U2264" t="str">
            <v>Maschinenbau Papier-, Holz-, Leder- und Textilindustrie</v>
          </cell>
          <cell r="Y2264">
            <v>43952</v>
          </cell>
        </row>
        <row r="2265">
          <cell r="A2265">
            <v>118708900183</v>
          </cell>
          <cell r="B2265">
            <v>438000</v>
          </cell>
          <cell r="D2265">
            <v>152759.82</v>
          </cell>
          <cell r="E2265">
            <v>141474</v>
          </cell>
          <cell r="F2265">
            <v>11285.820000000007</v>
          </cell>
          <cell r="G2265">
            <v>100118708</v>
          </cell>
          <cell r="H2265" t="str">
            <v>HOMAG GmbH</v>
          </cell>
          <cell r="I2265">
            <v>508</v>
          </cell>
          <cell r="J2265" t="str">
            <v>Brazil</v>
          </cell>
          <cell r="K2265">
            <v>350823652</v>
          </cell>
          <cell r="L2265" t="str">
            <v>Industria de Moveis Simosul Ltda.</v>
          </cell>
          <cell r="M2265">
            <v>43480</v>
          </cell>
          <cell r="N2265" t="str">
            <v>G</v>
          </cell>
          <cell r="O2265" t="str">
            <v>2 Kantenanleimmaschinen inkl. Montage</v>
          </cell>
          <cell r="P2265">
            <v>60302</v>
          </cell>
          <cell r="Q2265" t="str">
            <v>Anlagen: Herstellung von Holzwaren</v>
          </cell>
          <cell r="R2265">
            <v>6</v>
          </cell>
          <cell r="S2265" t="str">
            <v>Papier-, Holz-, Leder- und Textilindustrie</v>
          </cell>
          <cell r="T2265">
            <v>603</v>
          </cell>
          <cell r="U2265" t="str">
            <v>Holzverarbeitung</v>
          </cell>
          <cell r="Y2265">
            <v>43708</v>
          </cell>
        </row>
        <row r="2266">
          <cell r="A2266">
            <v>376784900020</v>
          </cell>
          <cell r="B2266">
            <v>1738000</v>
          </cell>
          <cell r="D2266">
            <v>145949.43</v>
          </cell>
          <cell r="E2266">
            <v>140335.99</v>
          </cell>
          <cell r="F2266">
            <v>5613.4400000000023</v>
          </cell>
          <cell r="G2266">
            <v>39520</v>
          </cell>
          <cell r="H2266" t="str">
            <v>SÜDWESTBANK - BAWAG AG Niederlassung Deutschland</v>
          </cell>
          <cell r="I2266">
            <v>52</v>
          </cell>
          <cell r="J2266" t="str">
            <v>Turkey</v>
          </cell>
          <cell r="K2266">
            <v>305210242</v>
          </cell>
          <cell r="L2266" t="str">
            <v>QNB Finans Finansal Kiralama A.S. (QNB Finans Leasing)</v>
          </cell>
          <cell r="M2266">
            <v>43278</v>
          </cell>
          <cell r="N2266" t="str">
            <v>FKG isol.</v>
          </cell>
          <cell r="O2266" t="str">
            <v>Blasfolienanlage inkl. Zubehör</v>
          </cell>
          <cell r="P2266">
            <v>80303</v>
          </cell>
          <cell r="Q2266" t="str">
            <v>Kunststoffprodukte</v>
          </cell>
          <cell r="R2266">
            <v>8</v>
          </cell>
          <cell r="S2266" t="str">
            <v>Verarbeitende Industrie</v>
          </cell>
          <cell r="T2266">
            <v>803</v>
          </cell>
          <cell r="U2266" t="str">
            <v>Kunststoffindustrie</v>
          </cell>
        </row>
        <row r="2267">
          <cell r="A2267">
            <v>313031900571</v>
          </cell>
          <cell r="B2267">
            <v>346700</v>
          </cell>
          <cell r="D2267">
            <v>150268.87</v>
          </cell>
          <cell r="E2267">
            <v>139980.1</v>
          </cell>
          <cell r="F2267">
            <v>10288.76999999999</v>
          </cell>
          <cell r="G2267">
            <v>100313031</v>
          </cell>
          <cell r="H2267" t="str">
            <v>KraussMaffei Technologies GmbH</v>
          </cell>
          <cell r="I2267">
            <v>412</v>
          </cell>
          <cell r="J2267" t="str">
            <v>Mexico</v>
          </cell>
          <cell r="K2267">
            <v>341214864</v>
          </cell>
          <cell r="L2267" t="str">
            <v>Industrias en Servicios Plasticos San Luis, SAPI de C.V. (R.F.C.: ISP0810203K2)</v>
          </cell>
          <cell r="M2267">
            <v>43677</v>
          </cell>
          <cell r="N2267" t="str">
            <v>G</v>
          </cell>
          <cell r="O2267" t="str">
            <v>2 Spritzgießmaschinen</v>
          </cell>
          <cell r="P2267">
            <v>80302</v>
          </cell>
          <cell r="Q2267" t="str">
            <v>Anlagen: Herst. von Kunststoffprod.</v>
          </cell>
          <cell r="R2267">
            <v>8</v>
          </cell>
          <cell r="S2267" t="str">
            <v>Verarbeitende Industrie</v>
          </cell>
          <cell r="T2267">
            <v>803</v>
          </cell>
          <cell r="U2267" t="str">
            <v>Kunststoffindustrie</v>
          </cell>
        </row>
        <row r="2268">
          <cell r="A2268">
            <v>114129900094</v>
          </cell>
          <cell r="B2268">
            <v>480000</v>
          </cell>
          <cell r="D2268">
            <v>145114.93</v>
          </cell>
          <cell r="E2268">
            <v>138700</v>
          </cell>
          <cell r="F2268">
            <v>6414.929999999993</v>
          </cell>
          <cell r="G2268">
            <v>100114129</v>
          </cell>
          <cell r="H2268" t="str">
            <v>Garant Maschinenhandel GmbH</v>
          </cell>
          <cell r="I2268">
            <v>346</v>
          </cell>
          <cell r="J2268" t="str">
            <v>Kenya</v>
          </cell>
          <cell r="K2268">
            <v>334608677</v>
          </cell>
          <cell r="L2268" t="str">
            <v>Dune Packaging Limited</v>
          </cell>
          <cell r="M2268">
            <v>43754</v>
          </cell>
          <cell r="N2268" t="str">
            <v>G</v>
          </cell>
          <cell r="O2268" t="str">
            <v>Lieferung, Montage und Inbetriebnahme einer Blockbodenbeutel maschine</v>
          </cell>
          <cell r="P2268">
            <v>80605</v>
          </cell>
          <cell r="Q2268" t="str">
            <v>Verpackungsmaschinen</v>
          </cell>
          <cell r="R2268">
            <v>8</v>
          </cell>
          <cell r="S2268" t="str">
            <v>Verarbeitende Industrie</v>
          </cell>
          <cell r="T2268">
            <v>806</v>
          </cell>
          <cell r="U2268" t="str">
            <v>Maschinenbau für die verarbeitende Industrie</v>
          </cell>
          <cell r="Y2268">
            <v>43771</v>
          </cell>
        </row>
        <row r="2269">
          <cell r="A2269">
            <v>182709900982</v>
          </cell>
          <cell r="B2269">
            <v>3477331</v>
          </cell>
          <cell r="D2269">
            <v>146147.4</v>
          </cell>
          <cell r="E2269">
            <v>137874.9</v>
          </cell>
          <cell r="F2269">
            <v>8272.5</v>
          </cell>
          <cell r="G2269">
            <v>100182709</v>
          </cell>
          <cell r="H2269" t="str">
            <v>Landesbank Baden-Württemberg</v>
          </cell>
          <cell r="I2269">
            <v>52</v>
          </cell>
          <cell r="J2269" t="str">
            <v>Turkey</v>
          </cell>
          <cell r="K2269">
            <v>305210792</v>
          </cell>
          <cell r="L2269" t="str">
            <v>Durmazlar Makina San. ve Tic. A.S.</v>
          </cell>
          <cell r="M2269">
            <v>42390</v>
          </cell>
          <cell r="N2269" t="str">
            <v>FKG isol.</v>
          </cell>
          <cell r="O2269" t="str">
            <v>Bremssysteme für Hochflur- und Niederflurstraßenbahnen*Expor teur: Hanning &amp; Kahl GmbH &amp; Co KG, Oerlinghausen</v>
          </cell>
          <cell r="P2269">
            <v>50503</v>
          </cell>
          <cell r="Q2269" t="str">
            <v>Anlagen: Bau von Schienenfahrzeugen</v>
          </cell>
          <cell r="R2269">
            <v>5</v>
          </cell>
          <cell r="S2269" t="str">
            <v>Transport / Infrastruktur</v>
          </cell>
          <cell r="T2269">
            <v>505</v>
          </cell>
          <cell r="U2269" t="str">
            <v>Anlagen zum Bau von Transportmitteln</v>
          </cell>
        </row>
        <row r="2270">
          <cell r="A2270">
            <v>390565900005</v>
          </cell>
          <cell r="B2270">
            <v>851500</v>
          </cell>
          <cell r="D2270">
            <v>140920.76999999999</v>
          </cell>
          <cell r="E2270">
            <v>137517.24</v>
          </cell>
          <cell r="F2270">
            <v>3403.5299999999988</v>
          </cell>
          <cell r="G2270">
            <v>100390565</v>
          </cell>
          <cell r="H2270" t="str">
            <v>BW Papersystems Hamburg GmbH</v>
          </cell>
          <cell r="I2270">
            <v>276</v>
          </cell>
          <cell r="J2270" t="str">
            <v>Ghana</v>
          </cell>
          <cell r="K2270">
            <v>327602228</v>
          </cell>
          <cell r="L2270" t="str">
            <v>Jay Kay Industries &amp; Investments Ltd (RC CS258692013)</v>
          </cell>
          <cell r="M2270">
            <v>43119</v>
          </cell>
          <cell r="N2270" t="str">
            <v>G</v>
          </cell>
          <cell r="O2270" t="str">
            <v>1 Kleinformat-Querschneider und 1 Verpackungsmaschine fürdie  Papierverarbeitung</v>
          </cell>
          <cell r="P2270">
            <v>60502</v>
          </cell>
          <cell r="Q2270" t="str">
            <v>Papiermaschinen</v>
          </cell>
          <cell r="R2270">
            <v>6</v>
          </cell>
          <cell r="S2270" t="str">
            <v>Papier-, Holz-, Leder- und Textilindustrie</v>
          </cell>
          <cell r="T2270">
            <v>605</v>
          </cell>
          <cell r="U2270" t="str">
            <v>Maschinenbau Papier-, Holz-, Leder- und Textilindustrie</v>
          </cell>
        </row>
        <row r="2271">
          <cell r="A2271">
            <v>20312</v>
          </cell>
          <cell r="B2271">
            <v>230000</v>
          </cell>
          <cell r="D2271">
            <v>143683.54999999999</v>
          </cell>
          <cell r="E2271">
            <v>134783.85</v>
          </cell>
          <cell r="F2271">
            <v>8899.6999999999825</v>
          </cell>
          <cell r="G2271">
            <v>100385492</v>
          </cell>
          <cell r="H2271" t="str">
            <v>Wirtgen Road Technologies GmbH</v>
          </cell>
          <cell r="I2271">
            <v>436</v>
          </cell>
          <cell r="J2271" t="str">
            <v>Costa Rica</v>
          </cell>
          <cell r="K2271">
            <v>30704</v>
          </cell>
          <cell r="L2271" t="str">
            <v>Constructora Blanco Zamora S.A.</v>
          </cell>
          <cell r="M2271">
            <v>44424</v>
          </cell>
          <cell r="N2271" t="str">
            <v>G</v>
          </cell>
          <cell r="O2271" t="str">
            <v>Lieferung eines gebrauchten Vögele Straßenfertigers und eine r Hamm Walze</v>
          </cell>
          <cell r="P2271">
            <v>51101</v>
          </cell>
          <cell r="Q2271" t="str">
            <v>Bau- und Baustoffmaschinen</v>
          </cell>
          <cell r="R2271">
            <v>5</v>
          </cell>
          <cell r="S2271" t="str">
            <v>Transport / Infrastruktur</v>
          </cell>
          <cell r="T2271">
            <v>511</v>
          </cell>
          <cell r="U2271" t="str">
            <v>Maschinenbau Infrastruktur</v>
          </cell>
        </row>
        <row r="2272">
          <cell r="A2272">
            <v>26961</v>
          </cell>
          <cell r="B2272">
            <v>202614</v>
          </cell>
          <cell r="D2272">
            <v>139590.59000000003</v>
          </cell>
          <cell r="E2272">
            <v>134738.52000000002</v>
          </cell>
          <cell r="F2272">
            <v>4852.070000000007</v>
          </cell>
          <cell r="G2272">
            <v>100360922</v>
          </cell>
          <cell r="H2272" t="str">
            <v>TREPEL Airport Equipment GmbH</v>
          </cell>
          <cell r="I2272">
            <v>440</v>
          </cell>
          <cell r="J2272" t="str">
            <v>Panama</v>
          </cell>
          <cell r="K2272">
            <v>344001859</v>
          </cell>
          <cell r="L2272" t="str">
            <v>Balboa Logistics &amp; Airport Services Inc.</v>
          </cell>
          <cell r="M2272">
            <v>44809</v>
          </cell>
          <cell r="N2272" t="str">
            <v>G</v>
          </cell>
          <cell r="O2272" t="str">
            <v>Lieferung eines gebrauchten Paletten- und Containerladers (B aujahr 2019)</v>
          </cell>
          <cell r="P2272">
            <v>50643</v>
          </cell>
          <cell r="Q2272" t="str">
            <v>Krane/Hebezeuge/Fördermittel</v>
          </cell>
          <cell r="R2272">
            <v>5</v>
          </cell>
          <cell r="S2272" t="str">
            <v>Transport / Infrastruktur</v>
          </cell>
          <cell r="T2272">
            <v>506</v>
          </cell>
          <cell r="U2272" t="str">
            <v>Transportmittel (ohne Flugzeug und Schiff)</v>
          </cell>
        </row>
        <row r="2273">
          <cell r="A2273">
            <v>149073900334</v>
          </cell>
          <cell r="B2273">
            <v>1639522</v>
          </cell>
          <cell r="D2273">
            <v>133971.10999999999</v>
          </cell>
          <cell r="E2273">
            <v>132391.43</v>
          </cell>
          <cell r="F2273">
            <v>1579.679999999993</v>
          </cell>
          <cell r="G2273">
            <v>100149073</v>
          </cell>
          <cell r="H2273" t="str">
            <v>Windmöller &amp; Hölscher KG</v>
          </cell>
          <cell r="I2273">
            <v>740</v>
          </cell>
          <cell r="J2273" t="str">
            <v>Hong Kong</v>
          </cell>
          <cell r="K2273">
            <v>374010040</v>
          </cell>
          <cell r="L2273" t="str">
            <v>Sara Offshore Services Limited</v>
          </cell>
          <cell r="M2273">
            <v>43112</v>
          </cell>
          <cell r="N2273" t="str">
            <v>G</v>
          </cell>
          <cell r="O2273" t="str">
            <v>1 Flexodruckmachine inkl. Leistungen</v>
          </cell>
          <cell r="P2273">
            <v>80605</v>
          </cell>
          <cell r="Q2273" t="str">
            <v>Verpackungsmaschinen</v>
          </cell>
          <cell r="R2273">
            <v>8</v>
          </cell>
          <cell r="S2273" t="str">
            <v>Verarbeitende Industrie</v>
          </cell>
          <cell r="T2273">
            <v>806</v>
          </cell>
          <cell r="U2273" t="str">
            <v>Maschinenbau für die verarbeitende Industrie</v>
          </cell>
          <cell r="Y2273">
            <v>43251</v>
          </cell>
        </row>
        <row r="2274">
          <cell r="A2274">
            <v>231489901359</v>
          </cell>
          <cell r="B2274">
            <v>648000</v>
          </cell>
          <cell r="D2274">
            <v>148227.4</v>
          </cell>
          <cell r="E2274">
            <v>132345.88</v>
          </cell>
          <cell r="F2274">
            <v>15881.51999999999</v>
          </cell>
          <cell r="G2274">
            <v>100231489</v>
          </cell>
          <cell r="H2274" t="str">
            <v>Landesbank Berlin AG</v>
          </cell>
          <cell r="I2274">
            <v>52</v>
          </cell>
          <cell r="J2274" t="str">
            <v>Turkey</v>
          </cell>
          <cell r="K2274">
            <v>305215406</v>
          </cell>
          <cell r="L2274" t="str">
            <v>Tezcan Galvanizli Yapi Elemanlari San. ve Tic. A.S.</v>
          </cell>
          <cell r="M2274">
            <v>42111</v>
          </cell>
          <cell r="N2274" t="str">
            <v>FKG isol.</v>
          </cell>
          <cell r="O2274" t="str">
            <v>Kran-Komponenten*Exporteur: Terex MHPS GmbH, Wetter</v>
          </cell>
          <cell r="P2274">
            <v>80199</v>
          </cell>
          <cell r="Q2274" t="str">
            <v>Zubehör/ Ersatzteile</v>
          </cell>
          <cell r="R2274">
            <v>8</v>
          </cell>
          <cell r="S2274" t="str">
            <v>Verarbeitende Industrie</v>
          </cell>
          <cell r="T2274">
            <v>801</v>
          </cell>
          <cell r="U2274" t="str">
            <v>Metallindustrie</v>
          </cell>
          <cell r="X2274">
            <v>18139500</v>
          </cell>
        </row>
        <row r="2275">
          <cell r="A2275">
            <v>343888900255</v>
          </cell>
          <cell r="B2275">
            <v>407000</v>
          </cell>
          <cell r="D2275">
            <v>146710.76</v>
          </cell>
          <cell r="E2275">
            <v>131461</v>
          </cell>
          <cell r="F2275">
            <v>15249.760000000009</v>
          </cell>
          <cell r="G2275">
            <v>100343888</v>
          </cell>
          <cell r="H2275" t="str">
            <v>Wirtgen GmbH</v>
          </cell>
          <cell r="I2275">
            <v>528</v>
          </cell>
          <cell r="J2275" t="str">
            <v>Argentina</v>
          </cell>
          <cell r="K2275">
            <v>352812139</v>
          </cell>
          <cell r="L2275" t="str">
            <v>Rovial S.A.</v>
          </cell>
          <cell r="M2275">
            <v>43102</v>
          </cell>
          <cell r="N2275" t="str">
            <v>G</v>
          </cell>
          <cell r="O2275" t="str">
            <v>1 Wirtgen Recyler</v>
          </cell>
          <cell r="P2275">
            <v>51101</v>
          </cell>
          <cell r="Q2275" t="str">
            <v>Bau- und Baustoffmaschinen</v>
          </cell>
          <cell r="R2275">
            <v>5</v>
          </cell>
          <cell r="S2275" t="str">
            <v>Transport / Infrastruktur</v>
          </cell>
          <cell r="T2275">
            <v>511</v>
          </cell>
          <cell r="U2275" t="str">
            <v>Maschinenbau Infrastruktur</v>
          </cell>
        </row>
        <row r="2276">
          <cell r="A2276">
            <v>19510</v>
          </cell>
          <cell r="B2276">
            <v>245750</v>
          </cell>
          <cell r="D2276">
            <v>140974.87</v>
          </cell>
          <cell r="E2276">
            <v>131322.66</v>
          </cell>
          <cell r="F2276">
            <v>9652.2099999999919</v>
          </cell>
          <cell r="G2276">
            <v>100129868</v>
          </cell>
          <cell r="H2276" t="str">
            <v>Mayer &amp; Cie GmbH &amp; Co. KG</v>
          </cell>
          <cell r="I2276">
            <v>412</v>
          </cell>
          <cell r="J2276" t="str">
            <v>Mexico</v>
          </cell>
          <cell r="K2276">
            <v>15542</v>
          </cell>
          <cell r="L2276" t="str">
            <v>Modastage S de R.L. de C.V.</v>
          </cell>
          <cell r="M2276">
            <v>44313</v>
          </cell>
          <cell r="N2276" t="str">
            <v>G</v>
          </cell>
          <cell r="O2276" t="str">
            <v>Lieferung von 5 Rundstrickmaschinen inkl. Montage</v>
          </cell>
          <cell r="P2276">
            <v>60505</v>
          </cell>
          <cell r="Q2276" t="str">
            <v>Textilmaschinen</v>
          </cell>
          <cell r="R2276">
            <v>6</v>
          </cell>
          <cell r="S2276" t="str">
            <v>Papier-, Holz-, Leder- und Textilindustrie</v>
          </cell>
          <cell r="T2276">
            <v>605</v>
          </cell>
          <cell r="U2276" t="str">
            <v>Maschinenbau Papier-, Holz-, Leder- und Textilindustrie</v>
          </cell>
        </row>
        <row r="2277">
          <cell r="A2277">
            <v>313031900573</v>
          </cell>
          <cell r="B2277">
            <v>404980</v>
          </cell>
          <cell r="D2277">
            <v>141436.71</v>
          </cell>
          <cell r="E2277">
            <v>130808.52</v>
          </cell>
          <cell r="F2277">
            <v>10628.189999999988</v>
          </cell>
          <cell r="G2277">
            <v>100313031</v>
          </cell>
          <cell r="H2277" t="str">
            <v>KraussMaffei Technologies GmbH</v>
          </cell>
          <cell r="I2277">
            <v>412</v>
          </cell>
          <cell r="J2277" t="str">
            <v>Mexico</v>
          </cell>
          <cell r="K2277">
            <v>341214864</v>
          </cell>
          <cell r="L2277" t="str">
            <v>Industrias en Servicios Plasticos San Luis, SAPI de C.V. (R.F.C.: ISP0810203K2)</v>
          </cell>
          <cell r="M2277">
            <v>43528</v>
          </cell>
          <cell r="N2277" t="str">
            <v>G</v>
          </cell>
          <cell r="O2277" t="str">
            <v>1 Spritzgiessmaschine</v>
          </cell>
          <cell r="P2277">
            <v>80302</v>
          </cell>
          <cell r="Q2277" t="str">
            <v>Anlagen: Herst. von Kunststoffprod.</v>
          </cell>
          <cell r="R2277">
            <v>8</v>
          </cell>
          <cell r="S2277" t="str">
            <v>Verarbeitende Industrie</v>
          </cell>
          <cell r="T2277">
            <v>803</v>
          </cell>
          <cell r="U2277" t="str">
            <v>Kunststoffindustrie</v>
          </cell>
        </row>
        <row r="2278">
          <cell r="A2278">
            <v>30758</v>
          </cell>
          <cell r="B2278">
            <v>160800</v>
          </cell>
          <cell r="D2278">
            <v>144851.25</v>
          </cell>
          <cell r="E2278">
            <v>129846</v>
          </cell>
          <cell r="F2278">
            <v>15005.25</v>
          </cell>
          <cell r="G2278">
            <v>100344024</v>
          </cell>
          <cell r="H2278" t="str">
            <v>Weinig Vertrieb und Service GmbH &amp; Co. KG</v>
          </cell>
          <cell r="I2278">
            <v>508</v>
          </cell>
          <cell r="J2278" t="str">
            <v>Brazil</v>
          </cell>
          <cell r="K2278">
            <v>40954</v>
          </cell>
          <cell r="L2278" t="str">
            <v>Madeireira Ideal, Industria, Comercio e Exportacao Ltda.</v>
          </cell>
          <cell r="M2278">
            <v>44748</v>
          </cell>
          <cell r="N2278" t="str">
            <v>G/CCE</v>
          </cell>
          <cell r="O2278" t="str">
            <v>Lieferung einer Optimierungskappsäge, einem OptiControl sowi e einerWerkzeugschleifmaschine</v>
          </cell>
          <cell r="P2278">
            <v>60302</v>
          </cell>
          <cell r="Q2278" t="str">
            <v>Anlagen: Herstellung von Holzwaren</v>
          </cell>
          <cell r="R2278">
            <v>6</v>
          </cell>
          <cell r="S2278" t="str">
            <v>Papier-, Holz-, Leder- und Textilindustrie</v>
          </cell>
          <cell r="T2278">
            <v>603</v>
          </cell>
          <cell r="U2278" t="str">
            <v>Holzverarbeitung</v>
          </cell>
          <cell r="V2278" t="str">
            <v>V03.01.04.</v>
          </cell>
          <cell r="W2278" t="str">
            <v>Papier- und Holzindustrie</v>
          </cell>
        </row>
        <row r="2279">
          <cell r="A2279">
            <v>2183</v>
          </cell>
          <cell r="B2279">
            <v>401904</v>
          </cell>
          <cell r="D2279">
            <v>135087.16</v>
          </cell>
          <cell r="E2279">
            <v>129815</v>
          </cell>
          <cell r="F2279">
            <v>5272.1600000000035</v>
          </cell>
          <cell r="G2279">
            <v>100349683</v>
          </cell>
          <cell r="H2279" t="str">
            <v>GROB-WERKE GmbH &amp; Co. KG</v>
          </cell>
          <cell r="I2279">
            <v>30</v>
          </cell>
          <cell r="J2279" t="str">
            <v>Sweden</v>
          </cell>
          <cell r="K2279">
            <v>12071</v>
          </cell>
          <cell r="L2279" t="str">
            <v>Metallfabriken Ljunghäll AB</v>
          </cell>
          <cell r="M2279">
            <v>43921</v>
          </cell>
          <cell r="N2279" t="str">
            <v>G</v>
          </cell>
          <cell r="O2279" t="str">
            <v>Errichtung einer Bearbeitungsanlage für die Herstellung von Getriebeteilen für Elektro-PersonenkraftwagenHier: Lieferung en im Zusammenhang mit dem Umbau von 2 Bearbeitungszentren.</v>
          </cell>
          <cell r="P2279">
            <v>80601</v>
          </cell>
          <cell r="Q2279" t="str">
            <v>Maschinen für Metallerzeugnisse</v>
          </cell>
          <cell r="R2279">
            <v>8</v>
          </cell>
          <cell r="S2279" t="str">
            <v>Verarbeitende Industrie</v>
          </cell>
          <cell r="T2279">
            <v>806</v>
          </cell>
          <cell r="U2279" t="str">
            <v>Maschinenbau für die verarbeitende Industrie</v>
          </cell>
          <cell r="Y2279">
            <v>43709</v>
          </cell>
        </row>
        <row r="2280">
          <cell r="A2280">
            <v>19709</v>
          </cell>
          <cell r="B2280">
            <v>320000</v>
          </cell>
          <cell r="D2280">
            <v>136629</v>
          </cell>
          <cell r="E2280">
            <v>129200</v>
          </cell>
          <cell r="F2280">
            <v>7429</v>
          </cell>
          <cell r="G2280">
            <v>100147238</v>
          </cell>
          <cell r="H2280" t="str">
            <v>Joseph Vögele Aktiengesellschaft</v>
          </cell>
          <cell r="I2280">
            <v>520</v>
          </cell>
          <cell r="J2280" t="str">
            <v>Paraguay</v>
          </cell>
          <cell r="K2280">
            <v>352001467</v>
          </cell>
          <cell r="L2280" t="str">
            <v>Ocho A S.A.</v>
          </cell>
          <cell r="M2280">
            <v>44320</v>
          </cell>
          <cell r="N2280" t="str">
            <v>G</v>
          </cell>
          <cell r="O2280" t="str">
            <v>Lieferung eines Straßenfertigers</v>
          </cell>
          <cell r="P2280">
            <v>51101</v>
          </cell>
          <cell r="Q2280" t="str">
            <v>Bau- und Baustoffmaschinen</v>
          </cell>
          <cell r="R2280">
            <v>5</v>
          </cell>
          <cell r="S2280" t="str">
            <v>Transport / Infrastruktur</v>
          </cell>
          <cell r="T2280">
            <v>511</v>
          </cell>
          <cell r="U2280" t="str">
            <v>Maschinenbau Infrastruktur</v>
          </cell>
        </row>
        <row r="2281">
          <cell r="A2281">
            <v>125256900346</v>
          </cell>
          <cell r="B2281">
            <v>5988272</v>
          </cell>
          <cell r="D2281">
            <v>128612.67</v>
          </cell>
          <cell r="E2281">
            <v>128612.67</v>
          </cell>
          <cell r="F2281">
            <v>0</v>
          </cell>
          <cell r="G2281">
            <v>100125256</v>
          </cell>
          <cell r="H2281" t="str">
            <v>KRONES Aktiengesellschaft</v>
          </cell>
          <cell r="I2281">
            <v>632</v>
          </cell>
          <cell r="J2281" t="str">
            <v>Saudi Arabia</v>
          </cell>
          <cell r="K2281">
            <v>363208792</v>
          </cell>
          <cell r="L2281" t="str">
            <v>Watani Water Co.</v>
          </cell>
          <cell r="M2281">
            <v>42608</v>
          </cell>
          <cell r="N2281" t="str">
            <v>G</v>
          </cell>
          <cell r="O2281" t="str">
            <v>2 Anlagen zur Abfüllung von TrinkwasserLieferung, Montage un d Inbetriebnahme</v>
          </cell>
          <cell r="P2281">
            <v>70205</v>
          </cell>
          <cell r="Q2281" t="str">
            <v>Anlagen: Herstellung von Getränken</v>
          </cell>
          <cell r="R2281">
            <v>7</v>
          </cell>
          <cell r="S2281" t="str">
            <v>Agrarsektor und Nahrungsmittelindustrie</v>
          </cell>
          <cell r="T2281">
            <v>702</v>
          </cell>
          <cell r="U2281" t="str">
            <v>Anlagen zur Nahrungsmittelverarbeitung</v>
          </cell>
          <cell r="X2281">
            <v>6211800</v>
          </cell>
          <cell r="Y2281">
            <v>43009</v>
          </cell>
        </row>
        <row r="2282">
          <cell r="A2282">
            <v>25384</v>
          </cell>
          <cell r="B2282">
            <v>225000</v>
          </cell>
          <cell r="D2282">
            <v>134662.5</v>
          </cell>
          <cell r="E2282">
            <v>128250</v>
          </cell>
          <cell r="F2282">
            <v>6412.5</v>
          </cell>
          <cell r="G2282">
            <v>100144797</v>
          </cell>
          <cell r="H2282" t="str">
            <v>Thies GmbH &amp; Co. KG</v>
          </cell>
          <cell r="I2282">
            <v>412</v>
          </cell>
          <cell r="J2282" t="str">
            <v>Mexico</v>
          </cell>
          <cell r="K2282">
            <v>341213162</v>
          </cell>
          <cell r="L2282" t="str">
            <v>Grupo Romamills S.A. de C.V.</v>
          </cell>
          <cell r="M2282">
            <v>44504</v>
          </cell>
          <cell r="N2282" t="str">
            <v>G</v>
          </cell>
          <cell r="O2282" t="str">
            <v>Lieferung einer Färbemaschine inkl. Leistungen</v>
          </cell>
          <cell r="P2282">
            <v>60505</v>
          </cell>
          <cell r="Q2282" t="str">
            <v>Textilmaschinen</v>
          </cell>
          <cell r="R2282">
            <v>6</v>
          </cell>
          <cell r="S2282" t="str">
            <v>Papier-, Holz-, Leder- und Textilindustrie</v>
          </cell>
          <cell r="T2282">
            <v>605</v>
          </cell>
          <cell r="U2282" t="str">
            <v>Maschinenbau Papier-, Holz-, Leder- und Textilindustrie</v>
          </cell>
        </row>
        <row r="2283">
          <cell r="A2283">
            <v>22013</v>
          </cell>
          <cell r="B2283">
            <v>269000</v>
          </cell>
          <cell r="D2283">
            <v>136559.78</v>
          </cell>
          <cell r="E2283">
            <v>127775</v>
          </cell>
          <cell r="F2283">
            <v>8784.7799999999988</v>
          </cell>
          <cell r="G2283">
            <v>100129868</v>
          </cell>
          <cell r="H2283" t="str">
            <v>Mayer &amp; Cie GmbH &amp; Co. KG</v>
          </cell>
          <cell r="I2283">
            <v>26</v>
          </cell>
          <cell r="J2283" t="str">
            <v>Ireland</v>
          </cell>
          <cell r="K2283">
            <v>302603784</v>
          </cell>
          <cell r="L2283" t="str">
            <v>Zentrix Industries Limited</v>
          </cell>
          <cell r="M2283">
            <v>44368</v>
          </cell>
          <cell r="N2283" t="str">
            <v>G</v>
          </cell>
          <cell r="O2283" t="str">
            <v>Lieferung von 4 Rundstrickmaschinen einschl. Leistungen</v>
          </cell>
          <cell r="P2283">
            <v>60505</v>
          </cell>
          <cell r="Q2283" t="str">
            <v>Textilmaschinen</v>
          </cell>
          <cell r="R2283">
            <v>6</v>
          </cell>
          <cell r="S2283" t="str">
            <v>Papier-, Holz-, Leder- und Textilindustrie</v>
          </cell>
          <cell r="T2283">
            <v>605</v>
          </cell>
          <cell r="U2283" t="str">
            <v>Maschinenbau Papier-, Holz-, Leder- und Textilindustrie</v>
          </cell>
        </row>
        <row r="2284">
          <cell r="A2284">
            <v>124176907081</v>
          </cell>
          <cell r="B2284">
            <v>881184</v>
          </cell>
          <cell r="D2284">
            <v>133431.31</v>
          </cell>
          <cell r="E2284">
            <v>127295.25</v>
          </cell>
          <cell r="F2284">
            <v>6136.0599999999977</v>
          </cell>
          <cell r="G2284">
            <v>100124176</v>
          </cell>
          <cell r="H2284" t="str">
            <v>KfW</v>
          </cell>
          <cell r="I2284">
            <v>96</v>
          </cell>
          <cell r="J2284" t="str">
            <v>Kosovo</v>
          </cell>
          <cell r="K2284">
            <v>309609001</v>
          </cell>
          <cell r="L2284" t="str">
            <v>Ministry of Economy and Finance (MoEF)</v>
          </cell>
          <cell r="M2284">
            <v>42040</v>
          </cell>
          <cell r="N2284" t="str">
            <v>FKB isol.</v>
          </cell>
          <cell r="O2284" t="str">
            <v>Bau einer Übertragungsleitung + Erweiterungsmaßnahmen in den Umspannstationen*Exporteur: Dalekovod j.s.c., Zagreb</v>
          </cell>
          <cell r="P2284">
            <v>50299</v>
          </cell>
          <cell r="Q2284" t="str">
            <v>Zubehör/ Ersatzteile</v>
          </cell>
          <cell r="R2284">
            <v>5</v>
          </cell>
          <cell r="S2284" t="str">
            <v>Transport / Infrastruktur</v>
          </cell>
          <cell r="T2284">
            <v>502</v>
          </cell>
          <cell r="U2284" t="str">
            <v>Energie Distribution</v>
          </cell>
          <cell r="X2284">
            <v>30773969</v>
          </cell>
        </row>
        <row r="2285">
          <cell r="A2285">
            <v>29996</v>
          </cell>
          <cell r="B2285">
            <v>190000</v>
          </cell>
          <cell r="D2285">
            <v>137857.34</v>
          </cell>
          <cell r="E2285">
            <v>126350</v>
          </cell>
          <cell r="F2285">
            <v>11507.339999999997</v>
          </cell>
          <cell r="G2285">
            <v>100144797</v>
          </cell>
          <cell r="H2285" t="str">
            <v>Thies GmbH &amp; Co. KG</v>
          </cell>
          <cell r="I2285">
            <v>412</v>
          </cell>
          <cell r="J2285" t="str">
            <v>Mexico</v>
          </cell>
          <cell r="K2285">
            <v>341211277</v>
          </cell>
          <cell r="L2285" t="str">
            <v>Acabados Leorlen S.A. de C.V.</v>
          </cell>
          <cell r="M2285">
            <v>44735</v>
          </cell>
          <cell r="N2285" t="str">
            <v>G</v>
          </cell>
          <cell r="O2285" t="str">
            <v>Lieferung und Montage einer Textilfärbemaschine</v>
          </cell>
          <cell r="P2285">
            <v>60505</v>
          </cell>
          <cell r="Q2285" t="str">
            <v>Textilmaschinen</v>
          </cell>
          <cell r="R2285">
            <v>6</v>
          </cell>
          <cell r="S2285" t="str">
            <v>Papier-, Holz-, Leder- und Textilindustrie</v>
          </cell>
          <cell r="T2285">
            <v>605</v>
          </cell>
          <cell r="U2285" t="str">
            <v>Maschinenbau Papier-, Holz-, Leder- und Textilindustrie</v>
          </cell>
          <cell r="V2285" t="str">
            <v>V03.01.05.</v>
          </cell>
          <cell r="W2285" t="str">
            <v>Leder- und Textilindustrie</v>
          </cell>
        </row>
        <row r="2286">
          <cell r="A2286">
            <v>21621</v>
          </cell>
          <cell r="B2286">
            <v>1100000</v>
          </cell>
          <cell r="D2286">
            <v>125603.62999999999</v>
          </cell>
          <cell r="E2286">
            <v>125603.62999999999</v>
          </cell>
          <cell r="F2286">
            <v>0</v>
          </cell>
          <cell r="G2286">
            <v>100515992</v>
          </cell>
          <cell r="H2286" t="str">
            <v>HIGHVOLT Prüftechnik Dresden GmbH</v>
          </cell>
          <cell r="I2286">
            <v>32</v>
          </cell>
          <cell r="J2286" t="str">
            <v>Finland</v>
          </cell>
          <cell r="K2286">
            <v>17906</v>
          </cell>
          <cell r="L2286" t="str">
            <v>Reka Kaapeli Oy</v>
          </cell>
          <cell r="M2286">
            <v>44328</v>
          </cell>
          <cell r="N2286" t="str">
            <v>G + FG</v>
          </cell>
          <cell r="O2286" t="str">
            <v>Lieferung, Montage und Inbetriebnahme einer Anlage für Hochs pannungsprüfungen sowie einer geschirmten Kabine</v>
          </cell>
          <cell r="P2286">
            <v>80501</v>
          </cell>
          <cell r="Q2286" t="str">
            <v>Elektromotoren, Generatoren, Transf.</v>
          </cell>
          <cell r="R2286">
            <v>8</v>
          </cell>
          <cell r="S2286" t="str">
            <v>Verarbeitende Industrie</v>
          </cell>
          <cell r="T2286">
            <v>805</v>
          </cell>
          <cell r="U2286" t="str">
            <v>Elektrotechnik, EDV-Technik, Feinmechanik/Optik</v>
          </cell>
        </row>
        <row r="2287">
          <cell r="A2287">
            <v>16670</v>
          </cell>
          <cell r="B2287">
            <v>310000</v>
          </cell>
          <cell r="D2287">
            <v>132672.38</v>
          </cell>
          <cell r="E2287">
            <v>125162.5</v>
          </cell>
          <cell r="F2287">
            <v>7509.8800000000047</v>
          </cell>
          <cell r="G2287">
            <v>100144797</v>
          </cell>
          <cell r="H2287" t="str">
            <v>Thies GmbH &amp; Co. KG</v>
          </cell>
          <cell r="I2287">
            <v>412</v>
          </cell>
          <cell r="J2287" t="str">
            <v>Mexico</v>
          </cell>
          <cell r="K2287">
            <v>341213198</v>
          </cell>
          <cell r="L2287" t="str">
            <v>American Cotton S.A. de C.V.</v>
          </cell>
          <cell r="M2287">
            <v>44144</v>
          </cell>
          <cell r="N2287" t="str">
            <v>G/CCE</v>
          </cell>
          <cell r="O2287" t="str">
            <v>Lieferung einer Färbemaschine inkl. Leistungen</v>
          </cell>
          <cell r="P2287">
            <v>60505</v>
          </cell>
          <cell r="Q2287" t="str">
            <v>Textilmaschinen</v>
          </cell>
          <cell r="R2287">
            <v>6</v>
          </cell>
          <cell r="S2287" t="str">
            <v>Papier-, Holz-, Leder- und Textilindustrie</v>
          </cell>
          <cell r="T2287">
            <v>605</v>
          </cell>
          <cell r="U2287" t="str">
            <v>Maschinenbau Papier-, Holz-, Leder- und Textilindustrie</v>
          </cell>
        </row>
        <row r="2288">
          <cell r="A2288">
            <v>118089900677</v>
          </cell>
          <cell r="B2288">
            <v>6476848.1900000004</v>
          </cell>
          <cell r="D2288">
            <v>124966.66</v>
          </cell>
          <cell r="E2288">
            <v>124966.66</v>
          </cell>
          <cell r="F2288">
            <v>0</v>
          </cell>
          <cell r="G2288">
            <v>100118089</v>
          </cell>
          <cell r="H2288" t="str">
            <v>HOCHTIEF Aktiengesellschaft</v>
          </cell>
          <cell r="I2288">
            <v>528</v>
          </cell>
          <cell r="J2288" t="str">
            <v>Argentina</v>
          </cell>
          <cell r="K2288">
            <v>352809389</v>
          </cell>
          <cell r="L2288" t="str">
            <v>MINISTERIO DE CULTURA Y EDUCACION</v>
          </cell>
          <cell r="M2288">
            <v>35458</v>
          </cell>
          <cell r="N2288" t="str">
            <v>B BL zu Sonderbedingungen  + B GG + B Geräte</v>
          </cell>
          <cell r="O2288" t="str">
            <v>Errichtung eines Universitätskomplexes in La Rioja, aufeinem  23 ha großen Gelände mit ca. 42.000 qm Gebäudefläche:jeweil s 1 Gebäude f. Wissenschaft + Technik, angewandteWissenschaf t, Verhaltens-, Grund- und Sozialwissenschaften,Biblio</v>
          </cell>
          <cell r="P2288">
            <v>990199</v>
          </cell>
          <cell r="Q2288" t="str">
            <v>ALTFALL: Warenartenschlüssel nicht auf -sektor umgestellt</v>
          </cell>
          <cell r="R2288">
            <v>99</v>
          </cell>
          <cell r="S2288" t="str">
            <v xml:space="preserve"> Noch nicht festgelegt</v>
          </cell>
          <cell r="T2288">
            <v>9901</v>
          </cell>
          <cell r="U2288" t="str">
            <v xml:space="preserve"> Noch nicht festgelegt</v>
          </cell>
        </row>
        <row r="2289">
          <cell r="A2289">
            <v>2543</v>
          </cell>
          <cell r="B2289">
            <v>411267</v>
          </cell>
          <cell r="D2289">
            <v>130763.70000000001</v>
          </cell>
          <cell r="E2289">
            <v>124536.77</v>
          </cell>
          <cell r="F2289">
            <v>6226.9300000000076</v>
          </cell>
          <cell r="G2289">
            <v>100385492</v>
          </cell>
          <cell r="H2289" t="str">
            <v>Wirtgen Road Technologies GmbH</v>
          </cell>
          <cell r="I2289">
            <v>520</v>
          </cell>
          <cell r="J2289" t="str">
            <v>Paraguay</v>
          </cell>
          <cell r="K2289">
            <v>352001411</v>
          </cell>
          <cell r="L2289" t="str">
            <v>Benito Roggio e Hijos S.A.</v>
          </cell>
          <cell r="M2289">
            <v>43916</v>
          </cell>
          <cell r="N2289" t="str">
            <v>G</v>
          </cell>
          <cell r="O2289" t="str">
            <v>4 Hamm Walzen</v>
          </cell>
          <cell r="P2289">
            <v>51101</v>
          </cell>
          <cell r="Q2289" t="str">
            <v>Bau- und Baustoffmaschinen</v>
          </cell>
          <cell r="R2289">
            <v>5</v>
          </cell>
          <cell r="S2289" t="str">
            <v>Transport / Infrastruktur</v>
          </cell>
          <cell r="T2289">
            <v>511</v>
          </cell>
          <cell r="U2289" t="str">
            <v>Maschinenbau Infrastruktur</v>
          </cell>
        </row>
        <row r="2290">
          <cell r="A2290">
            <v>13882</v>
          </cell>
          <cell r="B2290">
            <v>462358</v>
          </cell>
          <cell r="D2290">
            <v>129351.43</v>
          </cell>
          <cell r="E2290">
            <v>124451.14</v>
          </cell>
          <cell r="F2290">
            <v>4900.2899999999936</v>
          </cell>
          <cell r="G2290">
            <v>100385492</v>
          </cell>
          <cell r="H2290" t="str">
            <v>Wirtgen Road Technologies GmbH</v>
          </cell>
          <cell r="I2290">
            <v>436</v>
          </cell>
          <cell r="J2290" t="str">
            <v>Costa Rica</v>
          </cell>
          <cell r="K2290">
            <v>24353</v>
          </cell>
          <cell r="L2290" t="str">
            <v>Concreto Asfaltico Nacional Sociedad Anonima</v>
          </cell>
          <cell r="M2290">
            <v>44105</v>
          </cell>
          <cell r="N2290" t="str">
            <v>G</v>
          </cell>
          <cell r="O2290" t="str">
            <v>Lieferung einer Ciber Asphaltmischanlage mit Tank</v>
          </cell>
          <cell r="P2290">
            <v>51101</v>
          </cell>
          <cell r="Q2290" t="str">
            <v>Bau- und Baustoffmaschinen</v>
          </cell>
          <cell r="R2290">
            <v>5</v>
          </cell>
          <cell r="S2290" t="str">
            <v>Transport / Infrastruktur</v>
          </cell>
          <cell r="T2290">
            <v>511</v>
          </cell>
          <cell r="U2290" t="str">
            <v>Maschinenbau Infrastruktur</v>
          </cell>
        </row>
        <row r="2291">
          <cell r="A2291">
            <v>26328</v>
          </cell>
          <cell r="B2291">
            <v>280000</v>
          </cell>
          <cell r="D2291">
            <v>134212.82</v>
          </cell>
          <cell r="E2291">
            <v>122708.32</v>
          </cell>
          <cell r="F2291">
            <v>11504.5</v>
          </cell>
          <cell r="G2291">
            <v>100147238</v>
          </cell>
          <cell r="H2291" t="str">
            <v>Joseph Vögele Aktiengesellschaft</v>
          </cell>
          <cell r="I2291">
            <v>412</v>
          </cell>
          <cell r="J2291" t="str">
            <v>Mexico</v>
          </cell>
          <cell r="K2291">
            <v>341215058</v>
          </cell>
          <cell r="L2291" t="str">
            <v>Triturados Asfalticos del Valle de Juarez, S.A. de C.V.</v>
          </cell>
          <cell r="M2291">
            <v>44602</v>
          </cell>
          <cell r="N2291" t="str">
            <v>G/CCE</v>
          </cell>
          <cell r="O2291" t="str">
            <v>Lieferung eines Straßenfertigers</v>
          </cell>
          <cell r="P2291">
            <v>51101</v>
          </cell>
          <cell r="Q2291" t="str">
            <v>Bau- und Baustoffmaschinen</v>
          </cell>
          <cell r="R2291">
            <v>5</v>
          </cell>
          <cell r="S2291" t="str">
            <v>Transport / Infrastruktur</v>
          </cell>
          <cell r="T2291">
            <v>511</v>
          </cell>
          <cell r="U2291" t="str">
            <v>Maschinenbau Infrastruktur</v>
          </cell>
        </row>
        <row r="2292">
          <cell r="A2292">
            <v>313031900585</v>
          </cell>
          <cell r="B2292">
            <v>753304</v>
          </cell>
          <cell r="D2292">
            <v>125080.34999999999</v>
          </cell>
          <cell r="E2292">
            <v>121658.7</v>
          </cell>
          <cell r="F2292">
            <v>3421.6499999999942</v>
          </cell>
          <cell r="G2292">
            <v>100313031</v>
          </cell>
          <cell r="H2292" t="str">
            <v>KraussMaffei Technologies GmbH</v>
          </cell>
          <cell r="I2292">
            <v>412</v>
          </cell>
          <cell r="J2292" t="str">
            <v>Mexico</v>
          </cell>
          <cell r="K2292">
            <v>341212571</v>
          </cell>
          <cell r="L2292" t="str">
            <v>IPP Ingenieria en Plastico de Puebla S.A. de C.V.</v>
          </cell>
          <cell r="M2292">
            <v>43391</v>
          </cell>
          <cell r="N2292" t="str">
            <v>G</v>
          </cell>
          <cell r="O2292" t="str">
            <v>1 Spritzgießmaschine</v>
          </cell>
          <cell r="P2292">
            <v>80603</v>
          </cell>
          <cell r="Q2292" t="str">
            <v>Maschinen für Kunststoffindustrie</v>
          </cell>
          <cell r="R2292">
            <v>8</v>
          </cell>
          <cell r="S2292" t="str">
            <v>Verarbeitende Industrie</v>
          </cell>
          <cell r="T2292">
            <v>806</v>
          </cell>
          <cell r="U2292" t="str">
            <v>Maschinenbau für die verarbeitende Industrie</v>
          </cell>
        </row>
        <row r="2293">
          <cell r="A2293">
            <v>2687</v>
          </cell>
          <cell r="B2293">
            <v>400000</v>
          </cell>
          <cell r="D2293">
            <v>133163.58000000002</v>
          </cell>
          <cell r="E2293">
            <v>121600</v>
          </cell>
          <cell r="F2293">
            <v>11563.580000000016</v>
          </cell>
          <cell r="G2293">
            <v>100322547</v>
          </cell>
          <cell r="H2293" t="str">
            <v>Weinig Dimter GmbH &amp; Co. KG</v>
          </cell>
          <cell r="I2293">
            <v>508</v>
          </cell>
          <cell r="J2293" t="str">
            <v>Brazil</v>
          </cell>
          <cell r="K2293">
            <v>350822531</v>
          </cell>
          <cell r="L2293" t="str">
            <v>Industria de Moveis 3 Irmaos SA</v>
          </cell>
          <cell r="M2293">
            <v>43928</v>
          </cell>
          <cell r="N2293" t="str">
            <v>G</v>
          </cell>
          <cell r="O2293" t="str">
            <v>Lieferung und Montage einer Optimierungskappsäge OptiCut 450  Quantum</v>
          </cell>
          <cell r="P2293">
            <v>60302</v>
          </cell>
          <cell r="Q2293" t="str">
            <v>Anlagen: Herstellung von Holzwaren</v>
          </cell>
          <cell r="R2293">
            <v>6</v>
          </cell>
          <cell r="S2293" t="str">
            <v>Papier-, Holz-, Leder- und Textilindustrie</v>
          </cell>
          <cell r="T2293">
            <v>603</v>
          </cell>
          <cell r="U2293" t="str">
            <v>Holzverarbeitung</v>
          </cell>
          <cell r="Y2293">
            <v>43831</v>
          </cell>
        </row>
        <row r="2294">
          <cell r="A2294">
            <v>18164</v>
          </cell>
          <cell r="B2294">
            <v>639000</v>
          </cell>
          <cell r="D2294">
            <v>126160</v>
          </cell>
          <cell r="E2294">
            <v>121410</v>
          </cell>
          <cell r="F2294">
            <v>4750</v>
          </cell>
          <cell r="G2294">
            <v>100313165</v>
          </cell>
          <cell r="H2294" t="str">
            <v>INDUGA Industrieöfen und Giesserei-Anlagen GmbH &amp; Co. KG</v>
          </cell>
          <cell r="I2294">
            <v>220</v>
          </cell>
          <cell r="J2294" t="str">
            <v>Egypt</v>
          </cell>
          <cell r="K2294">
            <v>322004104</v>
          </cell>
          <cell r="L2294" t="str">
            <v>Kama for Coating and Manufacturing Steel SAE (CR 50293)</v>
          </cell>
          <cell r="M2294">
            <v>44424</v>
          </cell>
          <cell r="N2294" t="str">
            <v>G</v>
          </cell>
          <cell r="O2294" t="str">
            <v>Lieferung von Induktions-Rinnenöfen für die Stahlbandbeschic htung</v>
          </cell>
          <cell r="P2294">
            <v>80106</v>
          </cell>
          <cell r="Q2294" t="str">
            <v>Gießereien</v>
          </cell>
          <cell r="R2294">
            <v>8</v>
          </cell>
          <cell r="S2294" t="str">
            <v>Verarbeitende Industrie</v>
          </cell>
          <cell r="T2294">
            <v>801</v>
          </cell>
          <cell r="U2294" t="str">
            <v>Metallindustrie</v>
          </cell>
        </row>
        <row r="2295">
          <cell r="A2295">
            <v>2597</v>
          </cell>
          <cell r="B2295">
            <v>1017821</v>
          </cell>
          <cell r="D2295">
            <v>125528.23</v>
          </cell>
          <cell r="E2295">
            <v>120866.22</v>
          </cell>
          <cell r="F2295">
            <v>4662.0099999999948</v>
          </cell>
          <cell r="G2295">
            <v>100120115</v>
          </cell>
          <cell r="H2295" t="str">
            <v>ILLIG Maschinenbau GmbH &amp; Co. KG</v>
          </cell>
          <cell r="I2295">
            <v>64</v>
          </cell>
          <cell r="J2295" t="str">
            <v>Hungary</v>
          </cell>
          <cell r="K2295">
            <v>306405244</v>
          </cell>
          <cell r="L2295" t="str">
            <v>Paccor Hungary Kft.</v>
          </cell>
          <cell r="M2295">
            <v>43789</v>
          </cell>
          <cell r="N2295" t="str">
            <v>G</v>
          </cell>
          <cell r="O2295" t="str">
            <v>Lieferung einer Thermoformmaschine, einer Stapelung, einer M ühle, zwei Kühlgeräten sowie jeweils dazugehörigem Werkzeug.</v>
          </cell>
          <cell r="P2295">
            <v>80605</v>
          </cell>
          <cell r="Q2295" t="str">
            <v>Verpackungsmaschinen</v>
          </cell>
          <cell r="R2295">
            <v>8</v>
          </cell>
          <cell r="S2295" t="str">
            <v>Verarbeitende Industrie</v>
          </cell>
          <cell r="T2295">
            <v>806</v>
          </cell>
          <cell r="U2295" t="str">
            <v>Maschinenbau für die verarbeitende Industrie</v>
          </cell>
        </row>
        <row r="2296">
          <cell r="A2296">
            <v>329962900023</v>
          </cell>
          <cell r="B2296">
            <v>372000</v>
          </cell>
          <cell r="D2296">
            <v>129741.32</v>
          </cell>
          <cell r="E2296">
            <v>120156</v>
          </cell>
          <cell r="F2296">
            <v>9585.320000000007</v>
          </cell>
          <cell r="G2296">
            <v>100329962</v>
          </cell>
          <cell r="H2296" t="str">
            <v>HOMAG Bohrsysteme GmbH</v>
          </cell>
          <cell r="I2296">
            <v>508</v>
          </cell>
          <cell r="J2296" t="str">
            <v>Brazil</v>
          </cell>
          <cell r="K2296">
            <v>350823652</v>
          </cell>
          <cell r="L2296" t="str">
            <v>Industria de Moveis Simosul Ltda.</v>
          </cell>
          <cell r="M2296">
            <v>43480</v>
          </cell>
          <cell r="N2296" t="str">
            <v>G</v>
          </cell>
          <cell r="O2296" t="str">
            <v>1 Bohrzentrum inkl. Montage</v>
          </cell>
          <cell r="P2296">
            <v>60302</v>
          </cell>
          <cell r="Q2296" t="str">
            <v>Anlagen: Herstellung von Holzwaren</v>
          </cell>
          <cell r="R2296">
            <v>6</v>
          </cell>
          <cell r="S2296" t="str">
            <v>Papier-, Holz-, Leder- und Textilindustrie</v>
          </cell>
          <cell r="T2296">
            <v>603</v>
          </cell>
          <cell r="U2296" t="str">
            <v>Holzverarbeitung</v>
          </cell>
          <cell r="Y2296">
            <v>43830</v>
          </cell>
        </row>
        <row r="2297">
          <cell r="A2297">
            <v>283746900021</v>
          </cell>
          <cell r="B2297">
            <v>1484300</v>
          </cell>
          <cell r="D2297">
            <v>122554.01</v>
          </cell>
          <cell r="E2297">
            <v>119857.22</v>
          </cell>
          <cell r="F2297">
            <v>2696.7899999999936</v>
          </cell>
          <cell r="G2297">
            <v>33205</v>
          </cell>
          <cell r="H2297" t="str">
            <v>Benninghoven Zweigniederlassung der Wirtgen Mineral Technologies GmbH</v>
          </cell>
          <cell r="I2297">
            <v>644</v>
          </cell>
          <cell r="J2297" t="str">
            <v>Qatar</v>
          </cell>
          <cell r="K2297">
            <v>364401202</v>
          </cell>
          <cell r="L2297" t="str">
            <v>InfraRoad Trading &amp; Contracting Co. LLC</v>
          </cell>
          <cell r="M2297">
            <v>43229</v>
          </cell>
          <cell r="N2297" t="str">
            <v>G</v>
          </cell>
          <cell r="O2297" t="str">
            <v>Lieferung einer Asphaltmischanlage</v>
          </cell>
          <cell r="P2297">
            <v>51101</v>
          </cell>
          <cell r="Q2297" t="str">
            <v>Bau- und Baustoffmaschinen</v>
          </cell>
          <cell r="R2297">
            <v>5</v>
          </cell>
          <cell r="S2297" t="str">
            <v>Transport / Infrastruktur</v>
          </cell>
          <cell r="T2297">
            <v>511</v>
          </cell>
          <cell r="U2297" t="str">
            <v>Maschinenbau Infrastruktur</v>
          </cell>
        </row>
        <row r="2298">
          <cell r="A2298">
            <v>149073900333</v>
          </cell>
          <cell r="B2298">
            <v>1782591</v>
          </cell>
          <cell r="D2298">
            <v>119875.90000000001</v>
          </cell>
          <cell r="E2298">
            <v>118542.3</v>
          </cell>
          <cell r="F2298">
            <v>1333.6000000000058</v>
          </cell>
          <cell r="G2298">
            <v>100149073</v>
          </cell>
          <cell r="H2298" t="str">
            <v>Windmöller &amp; Hölscher KG</v>
          </cell>
          <cell r="I2298">
            <v>508</v>
          </cell>
          <cell r="J2298" t="str">
            <v>Brazil</v>
          </cell>
          <cell r="K2298">
            <v>350823411</v>
          </cell>
          <cell r="L2298" t="str">
            <v>Plastrela Embalagens Flexiveis Ltda.</v>
          </cell>
          <cell r="M2298">
            <v>42989</v>
          </cell>
          <cell r="N2298" t="str">
            <v>G</v>
          </cell>
          <cell r="O2298" t="str">
            <v>1 Blasfolienanlage/Extrusionsmaschine VAREX</v>
          </cell>
          <cell r="P2298">
            <v>80605</v>
          </cell>
          <cell r="Q2298" t="str">
            <v>Verpackungsmaschinen</v>
          </cell>
          <cell r="R2298">
            <v>8</v>
          </cell>
          <cell r="S2298" t="str">
            <v>Verarbeitende Industrie</v>
          </cell>
          <cell r="T2298">
            <v>806</v>
          </cell>
          <cell r="U2298" t="str">
            <v>Maschinenbau für die verarbeitende Industrie</v>
          </cell>
          <cell r="Y2298">
            <v>43312</v>
          </cell>
        </row>
        <row r="2299">
          <cell r="A2299">
            <v>15039</v>
          </cell>
          <cell r="B2299">
            <v>236050</v>
          </cell>
          <cell r="D2299">
            <v>121553.77999999998</v>
          </cell>
          <cell r="E2299">
            <v>116842.29</v>
          </cell>
          <cell r="F2299">
            <v>4711.4899999999907</v>
          </cell>
          <cell r="G2299">
            <v>100167051</v>
          </cell>
          <cell r="H2299" t="str">
            <v>ARBURG GmbH + Co KG</v>
          </cell>
          <cell r="I2299">
            <v>624</v>
          </cell>
          <cell r="J2299" t="str">
            <v>Israel</v>
          </cell>
          <cell r="K2299">
            <v>362401028</v>
          </cell>
          <cell r="L2299" t="str">
            <v>Keter Home and Garden Products Ltd.</v>
          </cell>
          <cell r="M2299">
            <v>44243</v>
          </cell>
          <cell r="N2299" t="str">
            <v>G</v>
          </cell>
          <cell r="O2299" t="str">
            <v>Lieferung und Inbetriebnahme 1 Kunststoffspritzgießmaschine</v>
          </cell>
          <cell r="P2299">
            <v>80603</v>
          </cell>
          <cell r="Q2299" t="str">
            <v>Maschinen für Kunststoffindustrie</v>
          </cell>
          <cell r="R2299">
            <v>8</v>
          </cell>
          <cell r="S2299" t="str">
            <v>Verarbeitende Industrie</v>
          </cell>
          <cell r="T2299">
            <v>806</v>
          </cell>
          <cell r="U2299" t="str">
            <v>Maschinenbau für die verarbeitende Industrie</v>
          </cell>
          <cell r="Y2299">
            <v>44196</v>
          </cell>
        </row>
        <row r="2300">
          <cell r="A2300">
            <v>234426900028</v>
          </cell>
          <cell r="B2300">
            <v>537800</v>
          </cell>
          <cell r="D2300">
            <v>122595.42000000001</v>
          </cell>
          <cell r="E2300">
            <v>116568.15000000001</v>
          </cell>
          <cell r="F2300">
            <v>6027.2700000000041</v>
          </cell>
          <cell r="G2300">
            <v>100234426</v>
          </cell>
          <cell r="H2300" t="str">
            <v>Kiefel GmbH</v>
          </cell>
          <cell r="I2300">
            <v>700</v>
          </cell>
          <cell r="J2300" t="str">
            <v>Indonesia</v>
          </cell>
          <cell r="K2300">
            <v>370007588</v>
          </cell>
          <cell r="L2300" t="str">
            <v>PT Solusi Prima Packaging</v>
          </cell>
          <cell r="M2300">
            <v>43578</v>
          </cell>
          <cell r="N2300" t="str">
            <v>G/CCE</v>
          </cell>
          <cell r="O2300" t="str">
            <v>Automatischer Druckluftformautomat inkl. Leistungen</v>
          </cell>
          <cell r="P2300">
            <v>80603</v>
          </cell>
          <cell r="Q2300" t="str">
            <v>Maschinen für Kunststoffindustrie</v>
          </cell>
          <cell r="R2300">
            <v>8</v>
          </cell>
          <cell r="S2300" t="str">
            <v>Verarbeitende Industrie</v>
          </cell>
          <cell r="T2300">
            <v>806</v>
          </cell>
          <cell r="U2300" t="str">
            <v>Maschinenbau für die verarbeitende Industrie</v>
          </cell>
        </row>
        <row r="2301">
          <cell r="A2301">
            <v>602188900002</v>
          </cell>
          <cell r="B2301">
            <v>701000</v>
          </cell>
          <cell r="D2301">
            <v>121363.64</v>
          </cell>
          <cell r="E2301">
            <v>114494</v>
          </cell>
          <cell r="F2301">
            <v>6869.6399999999994</v>
          </cell>
          <cell r="G2301">
            <v>100602188</v>
          </cell>
          <cell r="H2301" t="str">
            <v>DenizBank AG</v>
          </cell>
          <cell r="I2301">
            <v>52</v>
          </cell>
          <cell r="J2301" t="str">
            <v>Turkey</v>
          </cell>
          <cell r="K2301">
            <v>305220874</v>
          </cell>
          <cell r="L2301" t="str">
            <v>Kartal Hali Tekstil Sanayi ve Ticaret A.S.</v>
          </cell>
          <cell r="M2301">
            <v>43490</v>
          </cell>
          <cell r="N2301" t="str">
            <v>FKG isol.</v>
          </cell>
          <cell r="O2301" t="str">
            <v>Lieferung und Montage von 3 Zwirn- und Kabliermaschinen fürT eppichgarne*Exporteur: Saurer Technologies GmbG &amp; Co. KG</v>
          </cell>
          <cell r="P2301">
            <v>60404</v>
          </cell>
          <cell r="Q2301" t="str">
            <v>Textilien</v>
          </cell>
          <cell r="R2301">
            <v>6</v>
          </cell>
          <cell r="S2301" t="str">
            <v>Papier-, Holz-, Leder- und Textilindustrie</v>
          </cell>
          <cell r="T2301">
            <v>604</v>
          </cell>
          <cell r="U2301" t="str">
            <v>Textil- und Lederindustrie</v>
          </cell>
        </row>
        <row r="2302">
          <cell r="A2302">
            <v>4922</v>
          </cell>
          <cell r="B2302">
            <v>425000</v>
          </cell>
          <cell r="D2302">
            <v>116884.58</v>
          </cell>
          <cell r="E2302">
            <v>114395.84</v>
          </cell>
          <cell r="F2302">
            <v>2488.7400000000052</v>
          </cell>
          <cell r="G2302">
            <v>100357647</v>
          </cell>
          <cell r="H2302" t="str">
            <v>Gebr. Heller Maschinenfabrik GmbH</v>
          </cell>
          <cell r="I2302">
            <v>5</v>
          </cell>
          <cell r="J2302" t="str">
            <v>Italy</v>
          </cell>
          <cell r="K2302">
            <v>300531083</v>
          </cell>
          <cell r="L2302" t="str">
            <v>C.M.D. Costruzioni Motori Diesel SpA.</v>
          </cell>
          <cell r="M2302">
            <v>43901</v>
          </cell>
          <cell r="N2302" t="str">
            <v>G</v>
          </cell>
          <cell r="O2302" t="str">
            <v>Lieferung eines 4-Achs-Bearbeitungszentrums einschl. Leistun gen</v>
          </cell>
          <cell r="P2302">
            <v>80601</v>
          </cell>
          <cell r="Q2302" t="str">
            <v>Maschinen für Metallerzeugnisse</v>
          </cell>
          <cell r="R2302">
            <v>8</v>
          </cell>
          <cell r="S2302" t="str">
            <v>Verarbeitende Industrie</v>
          </cell>
          <cell r="T2302">
            <v>806</v>
          </cell>
          <cell r="U2302" t="str">
            <v>Maschinenbau für die verarbeitende Industrie</v>
          </cell>
          <cell r="Y2302">
            <v>44046</v>
          </cell>
        </row>
        <row r="2303">
          <cell r="A2303">
            <v>2109</v>
          </cell>
          <cell r="B2303">
            <v>343173</v>
          </cell>
          <cell r="D2303">
            <v>124010.83</v>
          </cell>
          <cell r="E2303">
            <v>114105</v>
          </cell>
          <cell r="F2303">
            <v>9905.8300000000017</v>
          </cell>
          <cell r="G2303">
            <v>12066</v>
          </cell>
          <cell r="H2303" t="str">
            <v>Kreyenborg GmbH &amp; Co. KG</v>
          </cell>
          <cell r="I2303">
            <v>480</v>
          </cell>
          <cell r="J2303" t="str">
            <v>Colombia</v>
          </cell>
          <cell r="K2303">
            <v>348004982</v>
          </cell>
          <cell r="L2303" t="str">
            <v>Ajover Darnel SAS</v>
          </cell>
          <cell r="M2303">
            <v>43864</v>
          </cell>
          <cell r="N2303" t="str">
            <v>G/CCE</v>
          </cell>
          <cell r="O2303" t="str">
            <v>Lieferung eines Infrarot Trockners</v>
          </cell>
          <cell r="P2303">
            <v>80302</v>
          </cell>
          <cell r="Q2303" t="str">
            <v>Anlagen: Herst. von Kunststoffprod.</v>
          </cell>
          <cell r="R2303">
            <v>8</v>
          </cell>
          <cell r="S2303" t="str">
            <v>Verarbeitende Industrie</v>
          </cell>
          <cell r="T2303">
            <v>803</v>
          </cell>
          <cell r="U2303" t="str">
            <v>Kunststoffindustrie</v>
          </cell>
        </row>
        <row r="2304">
          <cell r="A2304">
            <v>388438900012</v>
          </cell>
          <cell r="B2304">
            <v>704712</v>
          </cell>
          <cell r="D2304">
            <v>116713.31999999999</v>
          </cell>
          <cell r="E2304">
            <v>113811.14</v>
          </cell>
          <cell r="F2304">
            <v>2902.179999999993</v>
          </cell>
          <cell r="G2304">
            <v>100388438</v>
          </cell>
          <cell r="H2304" t="str">
            <v>BW Papersystems Stuttgart GmbH</v>
          </cell>
          <cell r="I2304">
            <v>508</v>
          </cell>
          <cell r="J2304" t="str">
            <v>Brazil</v>
          </cell>
          <cell r="K2304">
            <v>350812028</v>
          </cell>
          <cell r="L2304" t="str">
            <v>Sao Domingos S.A. Industria Grafica</v>
          </cell>
          <cell r="M2304">
            <v>43150</v>
          </cell>
          <cell r="N2304" t="str">
            <v>G</v>
          </cell>
          <cell r="O2304" t="str">
            <v>1 Stanz- und Spiralbindemaschine einschl. Leistungen</v>
          </cell>
          <cell r="P2304">
            <v>60502</v>
          </cell>
          <cell r="Q2304" t="str">
            <v>Papiermaschinen</v>
          </cell>
          <cell r="R2304">
            <v>6</v>
          </cell>
          <cell r="S2304" t="str">
            <v>Papier-, Holz-, Leder- und Textilindustrie</v>
          </cell>
          <cell r="T2304">
            <v>605</v>
          </cell>
          <cell r="U2304" t="str">
            <v>Maschinenbau Papier-, Holz-, Leder- und Textilindustrie</v>
          </cell>
        </row>
        <row r="2305">
          <cell r="A2305">
            <v>9559</v>
          </cell>
          <cell r="B2305">
            <v>339451</v>
          </cell>
          <cell r="D2305">
            <v>119639.75</v>
          </cell>
          <cell r="E2305">
            <v>112867.6</v>
          </cell>
          <cell r="F2305">
            <v>6772.1499999999942</v>
          </cell>
          <cell r="G2305">
            <v>100361337</v>
          </cell>
          <cell r="H2305" t="str">
            <v>Urban Gesellschaft mit beschränkter Haftung &amp; Co. Maschinenbau Kommanditgesellschaft</v>
          </cell>
          <cell r="I2305">
            <v>528</v>
          </cell>
          <cell r="J2305" t="str">
            <v>Argentina</v>
          </cell>
          <cell r="K2305">
            <v>19698</v>
          </cell>
          <cell r="L2305" t="str">
            <v>Grupo MLP S.R.L.</v>
          </cell>
          <cell r="M2305">
            <v>44215</v>
          </cell>
          <cell r="N2305" t="str">
            <v>G</v>
          </cell>
          <cell r="O2305" t="str">
            <v>Lieferung einer Maschine zur Herstellung von PVC-Fenstern</v>
          </cell>
          <cell r="P2305">
            <v>80603</v>
          </cell>
          <cell r="Q2305" t="str">
            <v>Maschinen für Kunststoffindustrie</v>
          </cell>
          <cell r="R2305">
            <v>8</v>
          </cell>
          <cell r="S2305" t="str">
            <v>Verarbeitende Industrie</v>
          </cell>
          <cell r="T2305">
            <v>806</v>
          </cell>
          <cell r="U2305" t="str">
            <v>Maschinenbau für die verarbeitende Industrie</v>
          </cell>
        </row>
        <row r="2306">
          <cell r="A2306">
            <v>32306</v>
          </cell>
          <cell r="B2306">
            <v>166749</v>
          </cell>
          <cell r="D2306">
            <v>114810.81000000001</v>
          </cell>
          <cell r="E2306">
            <v>110887.69</v>
          </cell>
          <cell r="F2306">
            <v>3923.1200000000099</v>
          </cell>
          <cell r="G2306">
            <v>100360922</v>
          </cell>
          <cell r="H2306" t="str">
            <v>TREPEL Airport Equipment GmbH</v>
          </cell>
          <cell r="I2306">
            <v>440</v>
          </cell>
          <cell r="J2306" t="str">
            <v>Panama</v>
          </cell>
          <cell r="K2306">
            <v>344001859</v>
          </cell>
          <cell r="L2306" t="str">
            <v>Balboa Logistics &amp; Airport Services Inc.</v>
          </cell>
          <cell r="M2306">
            <v>44817</v>
          </cell>
          <cell r="N2306" t="str">
            <v>G</v>
          </cell>
          <cell r="O2306" t="str">
            <v>Lieferung eines gebrauchten Flugzeugschleppers (Baujahr 2019 )</v>
          </cell>
          <cell r="P2306">
            <v>50642</v>
          </cell>
          <cell r="Q2306" t="str">
            <v>Spezialfahrzeuge</v>
          </cell>
          <cell r="R2306">
            <v>5</v>
          </cell>
          <cell r="S2306" t="str">
            <v>Transport / Infrastruktur</v>
          </cell>
          <cell r="T2306">
            <v>506</v>
          </cell>
          <cell r="U2306" t="str">
            <v>Transportmittel (ohne Flugzeug und Schiff)</v>
          </cell>
          <cell r="V2306" t="str">
            <v>V05.02.05.</v>
          </cell>
          <cell r="W2306" t="str">
            <v>Luftverkehr</v>
          </cell>
          <cell r="Y2306">
            <v>44834</v>
          </cell>
        </row>
        <row r="2307">
          <cell r="A2307">
            <v>3863</v>
          </cell>
          <cell r="B2307">
            <v>815000</v>
          </cell>
          <cell r="D2307">
            <v>109685.43</v>
          </cell>
          <cell r="E2307">
            <v>109685.43</v>
          </cell>
          <cell r="F2307">
            <v>0</v>
          </cell>
          <cell r="G2307">
            <v>100170403</v>
          </cell>
          <cell r="H2307" t="str">
            <v>Goldhofer Aktiengesellschaft</v>
          </cell>
          <cell r="I2307">
            <v>650</v>
          </cell>
          <cell r="J2307" t="str">
            <v>Dubai</v>
          </cell>
          <cell r="K2307">
            <v>365003348</v>
          </cell>
          <cell r="L2307" t="str">
            <v>Al Faris Equipment Rentals LLC</v>
          </cell>
          <cell r="M2307">
            <v>43927</v>
          </cell>
          <cell r="N2307" t="str">
            <v>G</v>
          </cell>
          <cell r="O2307" t="str">
            <v>Lieferung eines Schwerlast-Modul-Fahrzeugumfangs mit 24 Achs en (Typ THP/SL 24) inkl. Zubehör (bestehend aus 6 miteinande r kombinierbaren Einzelfahrzeugen)</v>
          </cell>
          <cell r="P2307">
            <v>50642</v>
          </cell>
          <cell r="Q2307" t="str">
            <v>Spezialfahrzeuge</v>
          </cell>
          <cell r="R2307">
            <v>5</v>
          </cell>
          <cell r="S2307" t="str">
            <v>Transport / Infrastruktur</v>
          </cell>
          <cell r="T2307">
            <v>506</v>
          </cell>
          <cell r="U2307" t="str">
            <v>Transportmittel (ohne Flugzeug und Schiff)</v>
          </cell>
        </row>
        <row r="2308">
          <cell r="A2308">
            <v>8752</v>
          </cell>
          <cell r="B2308">
            <v>425910</v>
          </cell>
          <cell r="D2308">
            <v>107897.09999999999</v>
          </cell>
          <cell r="E2308">
            <v>107897.09999999999</v>
          </cell>
          <cell r="F2308">
            <v>0</v>
          </cell>
          <cell r="G2308">
            <v>100331312</v>
          </cell>
          <cell r="H2308" t="str">
            <v>MHT Mold &amp; Hotrunner Technology AG</v>
          </cell>
          <cell r="I2308">
            <v>480</v>
          </cell>
          <cell r="J2308" t="str">
            <v>Colombia</v>
          </cell>
          <cell r="K2308">
            <v>18775</v>
          </cell>
          <cell r="L2308" t="str">
            <v>SMI Colombia SAS</v>
          </cell>
          <cell r="M2308">
            <v>43962</v>
          </cell>
          <cell r="N2308" t="str">
            <v>G</v>
          </cell>
          <cell r="O2308" t="str">
            <v>Lieferung von 96-fach PET-Preform-Werkzeug für Abfüllanlagen  inkl. 4-Stufen-Entnahme</v>
          </cell>
          <cell r="P2308">
            <v>80111</v>
          </cell>
          <cell r="Q2308" t="str">
            <v>Werkzeuge</v>
          </cell>
          <cell r="R2308">
            <v>8</v>
          </cell>
          <cell r="S2308" t="str">
            <v>Verarbeitende Industrie</v>
          </cell>
          <cell r="T2308">
            <v>801</v>
          </cell>
          <cell r="U2308" t="str">
            <v>Metallindustrie</v>
          </cell>
        </row>
        <row r="2309">
          <cell r="A2309">
            <v>1987</v>
          </cell>
          <cell r="B2309">
            <v>371487</v>
          </cell>
          <cell r="D2309">
            <v>112811.16</v>
          </cell>
          <cell r="E2309">
            <v>105873.78</v>
          </cell>
          <cell r="F2309">
            <v>6937.3800000000047</v>
          </cell>
          <cell r="G2309">
            <v>100167051</v>
          </cell>
          <cell r="H2309" t="str">
            <v>ARBURG GmbH + Co KG</v>
          </cell>
          <cell r="I2309">
            <v>528</v>
          </cell>
          <cell r="J2309" t="str">
            <v>Argentina</v>
          </cell>
          <cell r="K2309">
            <v>11954</v>
          </cell>
          <cell r="L2309" t="str">
            <v>Gen Rod S.A.</v>
          </cell>
          <cell r="M2309">
            <v>43951</v>
          </cell>
          <cell r="N2309" t="str">
            <v>G</v>
          </cell>
          <cell r="O2309" t="str">
            <v>1 Kunststoffspritzgießmaschine, 1 Peripherie sowie 1 Greifer</v>
          </cell>
          <cell r="P2309">
            <v>80603</v>
          </cell>
          <cell r="Q2309" t="str">
            <v>Maschinen für Kunststoffindustrie</v>
          </cell>
          <cell r="R2309">
            <v>8</v>
          </cell>
          <cell r="S2309" t="str">
            <v>Verarbeitende Industrie</v>
          </cell>
          <cell r="T2309">
            <v>806</v>
          </cell>
          <cell r="U2309" t="str">
            <v>Maschinenbau für die verarbeitende Industrie</v>
          </cell>
        </row>
        <row r="2310">
          <cell r="A2310">
            <v>10927</v>
          </cell>
          <cell r="B2310">
            <v>389238</v>
          </cell>
          <cell r="D2310">
            <v>110034.87000000001</v>
          </cell>
          <cell r="E2310">
            <v>104770.1</v>
          </cell>
          <cell r="F2310">
            <v>5264.7700000000041</v>
          </cell>
          <cell r="G2310">
            <v>100313031</v>
          </cell>
          <cell r="H2310" t="str">
            <v>KraussMaffei Technologies GmbH</v>
          </cell>
          <cell r="I2310">
            <v>412</v>
          </cell>
          <cell r="J2310" t="str">
            <v>Mexico</v>
          </cell>
          <cell r="K2310">
            <v>21204</v>
          </cell>
          <cell r="L2310" t="str">
            <v>Tecnostamptriulzi Mexico S. de R.L. de C.V.</v>
          </cell>
          <cell r="M2310">
            <v>44050</v>
          </cell>
          <cell r="N2310" t="str">
            <v>G</v>
          </cell>
          <cell r="O2310" t="str">
            <v>Lieferung einer Spritzgießmaschine</v>
          </cell>
          <cell r="P2310">
            <v>80603</v>
          </cell>
          <cell r="Q2310" t="str">
            <v>Maschinen für Kunststoffindustrie</v>
          </cell>
          <cell r="R2310">
            <v>8</v>
          </cell>
          <cell r="S2310" t="str">
            <v>Verarbeitende Industrie</v>
          </cell>
          <cell r="T2310">
            <v>806</v>
          </cell>
          <cell r="U2310" t="str">
            <v>Maschinenbau für die verarbeitende Industrie</v>
          </cell>
        </row>
        <row r="2311">
          <cell r="A2311">
            <v>384085900118</v>
          </cell>
          <cell r="B2311">
            <v>1296000</v>
          </cell>
          <cell r="D2311">
            <v>107006.67</v>
          </cell>
          <cell r="E2311">
            <v>104652</v>
          </cell>
          <cell r="F2311">
            <v>2354.6699999999983</v>
          </cell>
          <cell r="G2311">
            <v>100384085</v>
          </cell>
          <cell r="H2311" t="str">
            <v>Saurer Spinning Solutions GmbH &amp; Co. KG</v>
          </cell>
          <cell r="I2311">
            <v>720</v>
          </cell>
          <cell r="J2311" t="str">
            <v>China</v>
          </cell>
          <cell r="K2311">
            <v>372011753</v>
          </cell>
          <cell r="L2311" t="str">
            <v>Kaifeng Xinwang Cotton Co., Ltd.</v>
          </cell>
          <cell r="M2311">
            <v>43179</v>
          </cell>
          <cell r="N2311" t="str">
            <v>G</v>
          </cell>
          <cell r="O2311" t="str">
            <v>Lieferung Montage &amp; Inbetriebnahme v. 8 Spulmaschinen</v>
          </cell>
          <cell r="P2311">
            <v>60505</v>
          </cell>
          <cell r="Q2311" t="str">
            <v>Textilmaschinen</v>
          </cell>
          <cell r="R2311">
            <v>6</v>
          </cell>
          <cell r="S2311" t="str">
            <v>Papier-, Holz-, Leder- und Textilindustrie</v>
          </cell>
          <cell r="T2311">
            <v>605</v>
          </cell>
          <cell r="U2311" t="str">
            <v>Maschinenbau Papier-, Holz-, Leder- und Textilindustrie</v>
          </cell>
          <cell r="Y2311">
            <v>43252</v>
          </cell>
        </row>
        <row r="2312">
          <cell r="A2312">
            <v>12625</v>
          </cell>
          <cell r="B2312">
            <v>310000</v>
          </cell>
          <cell r="D2312">
            <v>108711.9</v>
          </cell>
          <cell r="E2312">
            <v>103075</v>
          </cell>
          <cell r="F2312">
            <v>5636.8999999999942</v>
          </cell>
          <cell r="G2312">
            <v>100118708</v>
          </cell>
          <cell r="H2312" t="str">
            <v>HOMAG GmbH</v>
          </cell>
          <cell r="I2312">
            <v>480</v>
          </cell>
          <cell r="J2312" t="str">
            <v>Colombia</v>
          </cell>
          <cell r="K2312">
            <v>23024</v>
          </cell>
          <cell r="L2312" t="str">
            <v>Industria de Muebles del Valle S. A.</v>
          </cell>
          <cell r="M2312">
            <v>44083</v>
          </cell>
          <cell r="N2312" t="str">
            <v>G/CCE</v>
          </cell>
          <cell r="O2312" t="str">
            <v>Lieferung und Montage einer Kantenanleimmaschine und einer B ohrmaschine</v>
          </cell>
          <cell r="P2312">
            <v>60302</v>
          </cell>
          <cell r="Q2312" t="str">
            <v>Anlagen: Herstellung von Holzwaren</v>
          </cell>
          <cell r="R2312">
            <v>6</v>
          </cell>
          <cell r="S2312" t="str">
            <v>Papier-, Holz-, Leder- und Textilindustrie</v>
          </cell>
          <cell r="T2312">
            <v>603</v>
          </cell>
          <cell r="U2312" t="str">
            <v>Holzverarbeitung</v>
          </cell>
          <cell r="Y2312">
            <v>44287</v>
          </cell>
        </row>
        <row r="2313">
          <cell r="A2313">
            <v>356376900006</v>
          </cell>
          <cell r="B2313">
            <v>630000</v>
          </cell>
          <cell r="D2313">
            <v>105729.99</v>
          </cell>
          <cell r="E2313">
            <v>100700</v>
          </cell>
          <cell r="F2313">
            <v>5029.9900000000052</v>
          </cell>
          <cell r="G2313">
            <v>100356376</v>
          </cell>
          <cell r="H2313" t="str">
            <v>LEMO Maschinenbau GmbH</v>
          </cell>
          <cell r="I2313">
            <v>220</v>
          </cell>
          <cell r="J2313" t="str">
            <v>Egypt</v>
          </cell>
          <cell r="K2313">
            <v>322005768</v>
          </cell>
          <cell r="L2313" t="str">
            <v>Al Madina Al Monawara for Industrial Investment</v>
          </cell>
          <cell r="M2313">
            <v>43516</v>
          </cell>
          <cell r="N2313" t="str">
            <v>G</v>
          </cell>
          <cell r="O2313" t="str">
            <v>2 Verpackungsmaschinen für Hygieneartikel sowie Training</v>
          </cell>
          <cell r="P2313">
            <v>80302</v>
          </cell>
          <cell r="Q2313" t="str">
            <v>Anlagen: Herst. von Kunststoffprod.</v>
          </cell>
          <cell r="R2313">
            <v>8</v>
          </cell>
          <cell r="S2313" t="str">
            <v>Verarbeitende Industrie</v>
          </cell>
          <cell r="T2313">
            <v>803</v>
          </cell>
          <cell r="U2313" t="str">
            <v>Kunststoffindustrie</v>
          </cell>
          <cell r="Y2313">
            <v>43982</v>
          </cell>
        </row>
        <row r="2314">
          <cell r="A2314">
            <v>18854</v>
          </cell>
          <cell r="B2314">
            <v>705000</v>
          </cell>
          <cell r="D2314">
            <v>103225.29</v>
          </cell>
          <cell r="E2314">
            <v>100462.5</v>
          </cell>
          <cell r="F2314">
            <v>2762.7899999999936</v>
          </cell>
          <cell r="G2314">
            <v>100351009</v>
          </cell>
          <cell r="H2314" t="str">
            <v>Brückner Textile Technologies GmbH &amp; Co. KG</v>
          </cell>
          <cell r="I2314">
            <v>508</v>
          </cell>
          <cell r="J2314" t="str">
            <v>Brazil</v>
          </cell>
          <cell r="K2314">
            <v>350814159</v>
          </cell>
          <cell r="L2314" t="str">
            <v>BRANYL Com. E. Ind. Textil Ltda.</v>
          </cell>
          <cell r="M2314">
            <v>44246</v>
          </cell>
          <cell r="N2314" t="str">
            <v>G</v>
          </cell>
          <cell r="O2314" t="str">
            <v>Lieferung einer Spannmaschine inkl. Leistungen</v>
          </cell>
          <cell r="P2314">
            <v>60401</v>
          </cell>
          <cell r="Q2314" t="str">
            <v>Anlagen: Herstellung von Textilien</v>
          </cell>
          <cell r="R2314">
            <v>6</v>
          </cell>
          <cell r="S2314" t="str">
            <v>Papier-, Holz-, Leder- und Textilindustrie</v>
          </cell>
          <cell r="T2314">
            <v>604</v>
          </cell>
          <cell r="U2314" t="str">
            <v>Textil- und Lederindustrie</v>
          </cell>
        </row>
        <row r="2315">
          <cell r="A2315">
            <v>182709901097</v>
          </cell>
          <cell r="B2315">
            <v>1408923</v>
          </cell>
          <cell r="D2315">
            <v>102151.48000000001</v>
          </cell>
          <cell r="E2315">
            <v>98222.57</v>
          </cell>
          <cell r="F2315">
            <v>3928.9100000000035</v>
          </cell>
          <cell r="G2315">
            <v>100182709</v>
          </cell>
          <cell r="H2315" t="str">
            <v>Landesbank Baden-Württemberg</v>
          </cell>
          <cell r="I2315">
            <v>650</v>
          </cell>
          <cell r="J2315" t="str">
            <v>Dubai</v>
          </cell>
          <cell r="K2315">
            <v>365003496</v>
          </cell>
          <cell r="L2315" t="str">
            <v>Printpac (Middle East) Incorporated FZ-LLC.</v>
          </cell>
          <cell r="M2315">
            <v>43207</v>
          </cell>
          <cell r="N2315" t="str">
            <v>FKG</v>
          </cell>
          <cell r="O2315" t="str">
            <v>Lieferung einer Bogenoffset-und einer Etikettendruckmaschine mit Nebenaggregaten (inkl. Leistungen)</v>
          </cell>
          <cell r="P2315">
            <v>60503</v>
          </cell>
          <cell r="Q2315" t="str">
            <v>Druckmaschinen</v>
          </cell>
          <cell r="R2315">
            <v>6</v>
          </cell>
          <cell r="S2315" t="str">
            <v>Papier-, Holz-, Leder- und Textilindustrie</v>
          </cell>
          <cell r="T2315">
            <v>605</v>
          </cell>
          <cell r="U2315" t="str">
            <v>Maschinenbau Papier-, Holz-, Leder- und Textilindustrie</v>
          </cell>
        </row>
        <row r="2316">
          <cell r="A2316">
            <v>3150</v>
          </cell>
          <cell r="B2316">
            <v>324331</v>
          </cell>
          <cell r="D2316">
            <v>103121.88</v>
          </cell>
          <cell r="E2316">
            <v>98211.47</v>
          </cell>
          <cell r="F2316">
            <v>4910.4100000000035</v>
          </cell>
          <cell r="G2316">
            <v>100147238</v>
          </cell>
          <cell r="H2316" t="str">
            <v>Joseph Vögele Aktiengesellschaft</v>
          </cell>
          <cell r="I2316">
            <v>412</v>
          </cell>
          <cell r="J2316" t="str">
            <v>Mexico</v>
          </cell>
          <cell r="K2316">
            <v>13026</v>
          </cell>
          <cell r="L2316" t="str">
            <v>Construcciones y Urbanizaciones Campa, SA de CV</v>
          </cell>
          <cell r="M2316">
            <v>43888</v>
          </cell>
          <cell r="N2316" t="str">
            <v>G/CCE</v>
          </cell>
          <cell r="O2316" t="str">
            <v>Lieferung eines Straßenfertiger</v>
          </cell>
          <cell r="P2316">
            <v>51101</v>
          </cell>
          <cell r="Q2316" t="str">
            <v>Bau- und Baustoffmaschinen</v>
          </cell>
          <cell r="R2316">
            <v>5</v>
          </cell>
          <cell r="S2316" t="str">
            <v>Transport / Infrastruktur</v>
          </cell>
          <cell r="T2316">
            <v>511</v>
          </cell>
          <cell r="U2316" t="str">
            <v>Maschinenbau Infrastruktur</v>
          </cell>
        </row>
        <row r="2317">
          <cell r="A2317">
            <v>114129900083</v>
          </cell>
          <cell r="B2317">
            <v>1205500</v>
          </cell>
          <cell r="D2317">
            <v>98644.409999999989</v>
          </cell>
          <cell r="E2317">
            <v>97344.12</v>
          </cell>
          <cell r="F2317">
            <v>1300.2899999999936</v>
          </cell>
          <cell r="G2317">
            <v>100114129</v>
          </cell>
          <cell r="H2317" t="str">
            <v>Garant Maschinenhandel GmbH</v>
          </cell>
          <cell r="I2317">
            <v>412</v>
          </cell>
          <cell r="J2317" t="str">
            <v>Mexico</v>
          </cell>
          <cell r="K2317">
            <v>341212775</v>
          </cell>
          <cell r="L2317" t="str">
            <v>Proteinas y Oleicos, S.A. de C.V.</v>
          </cell>
          <cell r="M2317">
            <v>43140</v>
          </cell>
          <cell r="N2317" t="str">
            <v>G</v>
          </cell>
          <cell r="O2317" t="str">
            <v>Papierbeutelmaschine mit Vorsatzdruckwerk einschl. Montage</v>
          </cell>
          <cell r="P2317">
            <v>80605</v>
          </cell>
          <cell r="Q2317" t="str">
            <v>Verpackungsmaschinen</v>
          </cell>
          <cell r="R2317">
            <v>8</v>
          </cell>
          <cell r="S2317" t="str">
            <v>Verarbeitende Industrie</v>
          </cell>
          <cell r="T2317">
            <v>806</v>
          </cell>
          <cell r="U2317" t="str">
            <v>Maschinenbau für die verarbeitende Industrie</v>
          </cell>
          <cell r="Y2317">
            <v>43343</v>
          </cell>
        </row>
        <row r="2318">
          <cell r="A2318">
            <v>144797900301</v>
          </cell>
          <cell r="B2318">
            <v>1098262</v>
          </cell>
          <cell r="D2318">
            <v>98726.900000000009</v>
          </cell>
          <cell r="E2318">
            <v>97267.88</v>
          </cell>
          <cell r="F2318">
            <v>1459.0200000000041</v>
          </cell>
          <cell r="G2318">
            <v>100144797</v>
          </cell>
          <cell r="H2318" t="str">
            <v>Thies GmbH &amp; Co. KG</v>
          </cell>
          <cell r="I2318">
            <v>412</v>
          </cell>
          <cell r="J2318" t="str">
            <v>Mexico</v>
          </cell>
          <cell r="K2318">
            <v>341215062</v>
          </cell>
          <cell r="L2318" t="str">
            <v>InovaTextiles SA de CV</v>
          </cell>
          <cell r="M2318">
            <v>43756</v>
          </cell>
          <cell r="N2318" t="str">
            <v>G</v>
          </cell>
          <cell r="O2318" t="str">
            <v>5 Färbemaschinen</v>
          </cell>
          <cell r="P2318">
            <v>60505</v>
          </cell>
          <cell r="Q2318" t="str">
            <v>Textilmaschinen</v>
          </cell>
          <cell r="R2318">
            <v>6</v>
          </cell>
          <cell r="S2318" t="str">
            <v>Papier-, Holz-, Leder- und Textilindustrie</v>
          </cell>
          <cell r="T2318">
            <v>605</v>
          </cell>
          <cell r="U2318" t="str">
            <v>Maschinenbau Papier-, Holz-, Leder- und Textilindustrie</v>
          </cell>
          <cell r="Y2318">
            <v>44012</v>
          </cell>
        </row>
        <row r="2319">
          <cell r="A2319">
            <v>324617900046</v>
          </cell>
          <cell r="B2319">
            <v>600000</v>
          </cell>
          <cell r="D2319">
            <v>100170.4</v>
          </cell>
          <cell r="E2319">
            <v>96900</v>
          </cell>
          <cell r="F2319">
            <v>3270.3999999999942</v>
          </cell>
          <cell r="G2319">
            <v>100324617</v>
          </cell>
          <cell r="H2319" t="str">
            <v>Weinig Grecon GmbH &amp; Co. KG</v>
          </cell>
          <cell r="I2319">
            <v>52</v>
          </cell>
          <cell r="J2319" t="str">
            <v>Turkey</v>
          </cell>
          <cell r="K2319">
            <v>305224547</v>
          </cell>
          <cell r="L2319" t="str">
            <v>Alanyali Entegre Ahsap San.Tic. A.S.</v>
          </cell>
          <cell r="M2319">
            <v>43157</v>
          </cell>
          <cell r="N2319" t="str">
            <v>G</v>
          </cell>
          <cell r="O2319" t="str">
            <v>1 vollautomatische Keilzinkenanlage und 2 HobelmaschinenLief erung und Inbetriebnahme</v>
          </cell>
          <cell r="P2319">
            <v>60302</v>
          </cell>
          <cell r="Q2319" t="str">
            <v>Anlagen: Herstellung von Holzwaren</v>
          </cell>
          <cell r="R2319">
            <v>6</v>
          </cell>
          <cell r="S2319" t="str">
            <v>Papier-, Holz-, Leder- und Textilindustrie</v>
          </cell>
          <cell r="T2319">
            <v>603</v>
          </cell>
          <cell r="U2319" t="str">
            <v>Holzverarbeitung</v>
          </cell>
          <cell r="Y2319">
            <v>43404</v>
          </cell>
        </row>
        <row r="2320">
          <cell r="A2320">
            <v>19689</v>
          </cell>
          <cell r="B2320">
            <v>185125</v>
          </cell>
          <cell r="D2320">
            <v>104718.07999999999</v>
          </cell>
          <cell r="E2320">
            <v>95819.349999999991</v>
          </cell>
          <cell r="F2320">
            <v>8898.7299999999959</v>
          </cell>
          <cell r="G2320">
            <v>23900</v>
          </cell>
          <cell r="H2320" t="str">
            <v>Boschert GmbH &amp; Co. KG</v>
          </cell>
          <cell r="I2320">
            <v>412</v>
          </cell>
          <cell r="J2320" t="str">
            <v>Mexico</v>
          </cell>
          <cell r="K2320">
            <v>30055</v>
          </cell>
          <cell r="L2320" t="str">
            <v>Manufacturas Metalicas Corrrea S.A. de C.V.</v>
          </cell>
          <cell r="M2320">
            <v>44300</v>
          </cell>
          <cell r="N2320" t="str">
            <v>G/CCE</v>
          </cell>
          <cell r="O2320" t="str">
            <v>Lieferung einer Stanzmaschine zur Kupferbearbeitung</v>
          </cell>
          <cell r="P2320">
            <v>50201</v>
          </cell>
          <cell r="Q2320" t="str">
            <v>Netze,Transformatoren,Schaltanlagen</v>
          </cell>
          <cell r="R2320">
            <v>5</v>
          </cell>
          <cell r="S2320" t="str">
            <v>Transport / Infrastruktur</v>
          </cell>
          <cell r="T2320">
            <v>502</v>
          </cell>
          <cell r="U2320" t="str">
            <v>Energie Distribution</v>
          </cell>
        </row>
        <row r="2321">
          <cell r="A2321">
            <v>33318</v>
          </cell>
          <cell r="B2321">
            <v>143000</v>
          </cell>
          <cell r="D2321">
            <v>110072.68</v>
          </cell>
          <cell r="E2321">
            <v>95094.979999999981</v>
          </cell>
          <cell r="F2321">
            <v>14977.700000000012</v>
          </cell>
          <cell r="G2321">
            <v>100129868</v>
          </cell>
          <cell r="H2321" t="str">
            <v>Mayer &amp; Cie GmbH &amp; Co. KG</v>
          </cell>
          <cell r="I2321">
            <v>500</v>
          </cell>
          <cell r="J2321" t="str">
            <v>Ecuador</v>
          </cell>
          <cell r="K2321">
            <v>350004849</v>
          </cell>
          <cell r="L2321" t="str">
            <v>Intela Industria Textil Latinoamericana Cia. Ltda.</v>
          </cell>
          <cell r="M2321">
            <v>44907</v>
          </cell>
          <cell r="N2321" t="str">
            <v>G</v>
          </cell>
          <cell r="O2321" t="str">
            <v>2 Rundstrickmaschinen inkl. Montage</v>
          </cell>
          <cell r="P2321">
            <v>60505</v>
          </cell>
          <cell r="Q2321" t="str">
            <v>Textilmaschinen</v>
          </cell>
          <cell r="R2321">
            <v>6</v>
          </cell>
          <cell r="S2321" t="str">
            <v>Papier-, Holz-, Leder- und Textilindustrie</v>
          </cell>
          <cell r="T2321">
            <v>605</v>
          </cell>
          <cell r="U2321" t="str">
            <v>Maschinenbau Papier-, Holz-, Leder- und Textilindustrie</v>
          </cell>
          <cell r="V2321" t="str">
            <v>V03.01.05.</v>
          </cell>
          <cell r="W2321" t="str">
            <v>Leder- und Textilindustrie</v>
          </cell>
        </row>
        <row r="2322">
          <cell r="A2322">
            <v>351009900058</v>
          </cell>
          <cell r="B2322">
            <v>611507</v>
          </cell>
          <cell r="D2322">
            <v>96957.54</v>
          </cell>
          <cell r="E2322">
            <v>92949.14</v>
          </cell>
          <cell r="F2322">
            <v>4008.3999999999942</v>
          </cell>
          <cell r="G2322">
            <v>100351009</v>
          </cell>
          <cell r="H2322" t="str">
            <v>Brückner Textile Technologies GmbH &amp; Co. KG</v>
          </cell>
          <cell r="I2322">
            <v>508</v>
          </cell>
          <cell r="J2322" t="str">
            <v>Brazil</v>
          </cell>
          <cell r="K2322">
            <v>350822207</v>
          </cell>
          <cell r="L2322" t="str">
            <v>Textil Farbe Ltda.</v>
          </cell>
          <cell r="M2322">
            <v>43336</v>
          </cell>
          <cell r="N2322" t="str">
            <v>G</v>
          </cell>
          <cell r="O2322" t="str">
            <v>Lieferung und Montage einer Hochleistungsspannmaschine</v>
          </cell>
          <cell r="P2322">
            <v>60505</v>
          </cell>
          <cell r="Q2322" t="str">
            <v>Textilmaschinen</v>
          </cell>
          <cell r="R2322">
            <v>6</v>
          </cell>
          <cell r="S2322" t="str">
            <v>Papier-, Holz-, Leder- und Textilindustrie</v>
          </cell>
          <cell r="T2322">
            <v>605</v>
          </cell>
          <cell r="U2322" t="str">
            <v>Maschinenbau Papier-, Holz-, Leder- und Textilindustrie</v>
          </cell>
        </row>
        <row r="2323">
          <cell r="A2323">
            <v>182709900839</v>
          </cell>
          <cell r="B2323">
            <v>2270000</v>
          </cell>
          <cell r="D2323">
            <v>96447.77</v>
          </cell>
          <cell r="E2323">
            <v>92738.240000000005</v>
          </cell>
          <cell r="F2323">
            <v>3709.5299999999988</v>
          </cell>
          <cell r="G2323">
            <v>100182709</v>
          </cell>
          <cell r="H2323" t="str">
            <v>Landesbank Baden-Württemberg</v>
          </cell>
          <cell r="I2323">
            <v>664</v>
          </cell>
          <cell r="J2323" t="str">
            <v>India</v>
          </cell>
          <cell r="K2323">
            <v>366416102</v>
          </cell>
          <cell r="L2323" t="str">
            <v>Sanathan Textiles Pvt. Ltd.</v>
          </cell>
          <cell r="M2323">
            <v>41400</v>
          </cell>
          <cell r="N2323" t="str">
            <v>FKG</v>
          </cell>
          <cell r="O2323" t="str">
            <v>POY + FDY Doffing Automation &amp; FDY Packaging Automation</v>
          </cell>
          <cell r="P2323">
            <v>60505</v>
          </cell>
          <cell r="Q2323" t="str">
            <v>Textilmaschinen</v>
          </cell>
          <cell r="R2323">
            <v>6</v>
          </cell>
          <cell r="S2323" t="str">
            <v>Papier-, Holz-, Leder- und Textilindustrie</v>
          </cell>
          <cell r="T2323">
            <v>605</v>
          </cell>
          <cell r="U2323" t="str">
            <v>Maschinenbau Papier-, Holz-, Leder- und Textilindustrie</v>
          </cell>
          <cell r="Y2323">
            <v>41364</v>
          </cell>
        </row>
        <row r="2324">
          <cell r="A2324">
            <v>18280</v>
          </cell>
          <cell r="B2324">
            <v>228900</v>
          </cell>
          <cell r="D2324">
            <v>96808.439999999988</v>
          </cell>
          <cell r="E2324">
            <v>92418.36</v>
          </cell>
          <cell r="F2324">
            <v>4390.0799999999872</v>
          </cell>
          <cell r="G2324">
            <v>100313031</v>
          </cell>
          <cell r="H2324" t="str">
            <v>KraussMaffei Technologies GmbH</v>
          </cell>
          <cell r="I2324">
            <v>412</v>
          </cell>
          <cell r="J2324" t="str">
            <v>Mexico</v>
          </cell>
          <cell r="K2324">
            <v>341205516</v>
          </cell>
          <cell r="L2324" t="str">
            <v>INDUSTRIAL CORONA DE MEXICO SA DE CV</v>
          </cell>
          <cell r="M2324">
            <v>44215</v>
          </cell>
          <cell r="N2324" t="str">
            <v>G/CCE</v>
          </cell>
          <cell r="O2324" t="str">
            <v>3 Spritzgießmaschinen und 1 Linearroboter</v>
          </cell>
          <cell r="P2324">
            <v>80603</v>
          </cell>
          <cell r="Q2324" t="str">
            <v>Maschinen für Kunststoffindustrie</v>
          </cell>
          <cell r="R2324">
            <v>8</v>
          </cell>
          <cell r="S2324" t="str">
            <v>Verarbeitende Industrie</v>
          </cell>
          <cell r="T2324">
            <v>806</v>
          </cell>
          <cell r="U2324" t="str">
            <v>Maschinenbau für die verarbeitende Industrie</v>
          </cell>
        </row>
        <row r="2325">
          <cell r="A2325">
            <v>355498900005</v>
          </cell>
          <cell r="B2325">
            <v>1130171</v>
          </cell>
          <cell r="D2325">
            <v>142381.34</v>
          </cell>
          <cell r="E2325">
            <v>91261.31</v>
          </cell>
          <cell r="F2325">
            <v>51120.03</v>
          </cell>
          <cell r="G2325">
            <v>100355498</v>
          </cell>
          <cell r="H2325" t="str">
            <v>MAHILD Drying Technologies GmbH</v>
          </cell>
          <cell r="I2325">
            <v>516</v>
          </cell>
          <cell r="J2325" t="str">
            <v>Bolivia</v>
          </cell>
          <cell r="K2325">
            <v>351602059</v>
          </cell>
          <cell r="L2325" t="str">
            <v>Bosque Sur SRL</v>
          </cell>
          <cell r="M2325">
            <v>42433</v>
          </cell>
          <cell r="N2325" t="str">
            <v>G</v>
          </cell>
          <cell r="O2325" t="str">
            <v>5 Holztrocknungsanlagen + 1 Heizkessel sowie Modernisierungf ür bestehende Holztrocknunganlagen</v>
          </cell>
          <cell r="P2325">
            <v>60302</v>
          </cell>
          <cell r="Q2325" t="str">
            <v>Anlagen: Herstellung von Holzwaren</v>
          </cell>
          <cell r="R2325">
            <v>6</v>
          </cell>
          <cell r="S2325" t="str">
            <v>Papier-, Holz-, Leder- und Textilindustrie</v>
          </cell>
          <cell r="T2325">
            <v>603</v>
          </cell>
          <cell r="U2325" t="str">
            <v>Holzverarbeitung</v>
          </cell>
          <cell r="Y2325">
            <v>42674</v>
          </cell>
        </row>
        <row r="2326">
          <cell r="A2326">
            <v>385492900096</v>
          </cell>
          <cell r="B2326">
            <v>1033000</v>
          </cell>
          <cell r="D2326">
            <v>94168.98000000001</v>
          </cell>
          <cell r="E2326">
            <v>90601.5</v>
          </cell>
          <cell r="F2326">
            <v>3567.4800000000105</v>
          </cell>
          <cell r="G2326">
            <v>100385492</v>
          </cell>
          <cell r="H2326" t="str">
            <v>Wirtgen Road Technologies GmbH</v>
          </cell>
          <cell r="I2326">
            <v>528</v>
          </cell>
          <cell r="J2326" t="str">
            <v>Argentina</v>
          </cell>
          <cell r="K2326">
            <v>352810917</v>
          </cell>
          <cell r="L2326" t="str">
            <v>Coarco S.A.</v>
          </cell>
          <cell r="M2326">
            <v>43049</v>
          </cell>
          <cell r="N2326" t="str">
            <v>G</v>
          </cell>
          <cell r="O2326" t="str">
            <v>1 Straßenfräse und 1 Recycler</v>
          </cell>
          <cell r="P2326">
            <v>51101</v>
          </cell>
          <cell r="Q2326" t="str">
            <v>Bau- und Baustoffmaschinen</v>
          </cell>
          <cell r="R2326">
            <v>5</v>
          </cell>
          <cell r="S2326" t="str">
            <v>Transport / Infrastruktur</v>
          </cell>
          <cell r="T2326">
            <v>511</v>
          </cell>
          <cell r="U2326" t="str">
            <v>Maschinenbau Infrastruktur</v>
          </cell>
        </row>
        <row r="2327">
          <cell r="A2327">
            <v>343888900267</v>
          </cell>
          <cell r="B2327">
            <v>1118033</v>
          </cell>
          <cell r="D2327">
            <v>92312.6</v>
          </cell>
          <cell r="E2327">
            <v>90281.25</v>
          </cell>
          <cell r="F2327">
            <v>2031.3500000000058</v>
          </cell>
          <cell r="G2327">
            <v>100343888</v>
          </cell>
          <cell r="H2327" t="str">
            <v>Wirtgen GmbH</v>
          </cell>
          <cell r="I2327">
            <v>644</v>
          </cell>
          <cell r="J2327" t="str">
            <v>Qatar</v>
          </cell>
          <cell r="K2327">
            <v>364401202</v>
          </cell>
          <cell r="L2327" t="str">
            <v>InfraRoad Trading &amp; Contracting Co. LLC</v>
          </cell>
          <cell r="M2327">
            <v>43207</v>
          </cell>
          <cell r="N2327" t="str">
            <v>G</v>
          </cell>
          <cell r="O2327" t="str">
            <v>Lieferung und Bau- und Baustoffmaschinen1 Steinsieb, 8 Walze n, 2 Fertiger</v>
          </cell>
          <cell r="P2327">
            <v>51101</v>
          </cell>
          <cell r="Q2327" t="str">
            <v>Bau- und Baustoffmaschinen</v>
          </cell>
          <cell r="R2327">
            <v>5</v>
          </cell>
          <cell r="S2327" t="str">
            <v>Transport / Infrastruktur</v>
          </cell>
          <cell r="T2327">
            <v>511</v>
          </cell>
          <cell r="U2327" t="str">
            <v>Maschinenbau Infrastruktur</v>
          </cell>
        </row>
        <row r="2328">
          <cell r="A2328">
            <v>343888900324</v>
          </cell>
          <cell r="B2328">
            <v>440000</v>
          </cell>
          <cell r="D2328">
            <v>92822.12</v>
          </cell>
          <cell r="E2328">
            <v>88825</v>
          </cell>
          <cell r="F2328">
            <v>3997.1199999999953</v>
          </cell>
          <cell r="G2328">
            <v>100343888</v>
          </cell>
          <cell r="H2328" t="str">
            <v>Wirtgen GmbH</v>
          </cell>
          <cell r="I2328">
            <v>412</v>
          </cell>
          <cell r="J2328" t="str">
            <v>Mexico</v>
          </cell>
          <cell r="K2328">
            <v>341215058</v>
          </cell>
          <cell r="L2328" t="str">
            <v>Triturados Asfalticos del Valle de Juarez, S.A. de C.V.</v>
          </cell>
          <cell r="M2328">
            <v>43759</v>
          </cell>
          <cell r="N2328" t="str">
            <v>G/CCE</v>
          </cell>
          <cell r="O2328" t="str">
            <v>1 Fräse und 1 Fräswalze</v>
          </cell>
          <cell r="P2328">
            <v>51102</v>
          </cell>
          <cell r="Q2328" t="str">
            <v>Maschinen zum Baustoffmaschinen-Bau</v>
          </cell>
          <cell r="R2328">
            <v>5</v>
          </cell>
          <cell r="S2328" t="str">
            <v>Transport / Infrastruktur</v>
          </cell>
          <cell r="T2328">
            <v>511</v>
          </cell>
          <cell r="U2328" t="str">
            <v>Maschinenbau Infrastruktur</v>
          </cell>
        </row>
        <row r="2329">
          <cell r="A2329">
            <v>21096</v>
          </cell>
          <cell r="B2329">
            <v>143537</v>
          </cell>
          <cell r="D2329">
            <v>99100.62000000001</v>
          </cell>
          <cell r="E2329">
            <v>86930</v>
          </cell>
          <cell r="F2329">
            <v>12170.62000000001</v>
          </cell>
          <cell r="G2329">
            <v>100385571</v>
          </cell>
          <cell r="H2329" t="str">
            <v>Gneuss Kunststofftechnik GmbH</v>
          </cell>
          <cell r="I2329">
            <v>508</v>
          </cell>
          <cell r="J2329" t="str">
            <v>Brazil</v>
          </cell>
          <cell r="K2329">
            <v>350823846</v>
          </cell>
          <cell r="L2329" t="str">
            <v>Copobras S.A. Industria e Comercio de Embalagens</v>
          </cell>
          <cell r="M2329">
            <v>44488</v>
          </cell>
          <cell r="N2329" t="str">
            <v>G</v>
          </cell>
          <cell r="O2329" t="str">
            <v>Lieferung eines Filters für eine recyclingorientierte Produk tionslinie mit Steuerungund Hydraulik</v>
          </cell>
          <cell r="P2329">
            <v>80603</v>
          </cell>
          <cell r="Q2329" t="str">
            <v>Maschinen für Kunststoffindustrie</v>
          </cell>
          <cell r="R2329">
            <v>8</v>
          </cell>
          <cell r="S2329" t="str">
            <v>Verarbeitende Industrie</v>
          </cell>
          <cell r="T2329">
            <v>806</v>
          </cell>
          <cell r="U2329" t="str">
            <v>Maschinenbau für die verarbeitende Industrie</v>
          </cell>
        </row>
        <row r="2330">
          <cell r="A2330">
            <v>232391900034</v>
          </cell>
          <cell r="B2330">
            <v>400000</v>
          </cell>
          <cell r="D2330">
            <v>86700</v>
          </cell>
          <cell r="E2330">
            <v>86700</v>
          </cell>
          <cell r="F2330">
            <v>0</v>
          </cell>
          <cell r="G2330">
            <v>100232391</v>
          </cell>
          <cell r="H2330" t="str">
            <v>Erbatech GmbH</v>
          </cell>
          <cell r="I2330">
            <v>508</v>
          </cell>
          <cell r="J2330" t="str">
            <v>Brazil</v>
          </cell>
          <cell r="K2330">
            <v>350804722</v>
          </cell>
          <cell r="L2330" t="str">
            <v>ROSSET &amp; CIA LTDA</v>
          </cell>
          <cell r="M2330">
            <v>43468</v>
          </cell>
          <cell r="N2330" t="str">
            <v>G/CCE</v>
          </cell>
          <cell r="O2330" t="str">
            <v>1 Textilmaschine zum Waschen von Stoffen</v>
          </cell>
          <cell r="P2330">
            <v>60505</v>
          </cell>
          <cell r="Q2330" t="str">
            <v>Textilmaschinen</v>
          </cell>
          <cell r="R2330">
            <v>6</v>
          </cell>
          <cell r="S2330" t="str">
            <v>Papier-, Holz-, Leder- und Textilindustrie</v>
          </cell>
          <cell r="T2330">
            <v>605</v>
          </cell>
          <cell r="U2330" t="str">
            <v>Maschinenbau Papier-, Holz-, Leder- und Textilindustrie</v>
          </cell>
        </row>
        <row r="2331">
          <cell r="A2331">
            <v>322547900060</v>
          </cell>
          <cell r="B2331">
            <v>256000</v>
          </cell>
          <cell r="D2331">
            <v>96138.66</v>
          </cell>
          <cell r="E2331">
            <v>86693.5</v>
          </cell>
          <cell r="F2331">
            <v>9445.1600000000035</v>
          </cell>
          <cell r="G2331">
            <v>100322547</v>
          </cell>
          <cell r="H2331" t="str">
            <v>Weinig Dimter GmbH &amp; Co. KG</v>
          </cell>
          <cell r="I2331">
            <v>412</v>
          </cell>
          <cell r="J2331" t="str">
            <v>Mexico</v>
          </cell>
          <cell r="K2331">
            <v>341214194</v>
          </cell>
          <cell r="L2331" t="str">
            <v>CP Rústicos Mexicános S. de R.L. de C.V.</v>
          </cell>
          <cell r="M2331">
            <v>41793</v>
          </cell>
          <cell r="N2331" t="str">
            <v>G</v>
          </cell>
          <cell r="O2331" t="str">
            <v>Presse zum Verarbeiten von Holz</v>
          </cell>
          <cell r="P2331">
            <v>60302</v>
          </cell>
          <cell r="Q2331" t="str">
            <v>Anlagen: Herstellung von Holzwaren</v>
          </cell>
          <cell r="R2331">
            <v>6</v>
          </cell>
          <cell r="S2331" t="str">
            <v>Papier-, Holz-, Leder- und Textilindustrie</v>
          </cell>
          <cell r="T2331">
            <v>603</v>
          </cell>
          <cell r="U2331" t="str">
            <v>Holzverarbeitung</v>
          </cell>
          <cell r="Y2331">
            <v>41946</v>
          </cell>
        </row>
        <row r="2332">
          <cell r="A2332">
            <v>31680</v>
          </cell>
          <cell r="B2332">
            <v>119920</v>
          </cell>
          <cell r="D2332">
            <v>91851.7</v>
          </cell>
          <cell r="E2332">
            <v>85443</v>
          </cell>
          <cell r="F2332">
            <v>6408.6999999999971</v>
          </cell>
          <cell r="G2332">
            <v>100129868</v>
          </cell>
          <cell r="H2332" t="str">
            <v>Mayer &amp; Cie GmbH &amp; Co. KG</v>
          </cell>
          <cell r="I2332">
            <v>508</v>
          </cell>
          <cell r="J2332" t="str">
            <v>Brazil</v>
          </cell>
          <cell r="K2332">
            <v>350816539</v>
          </cell>
          <cell r="L2332" t="str">
            <v>Dalila Textil Ltda</v>
          </cell>
          <cell r="M2332">
            <v>44873</v>
          </cell>
          <cell r="N2332" t="str">
            <v>G</v>
          </cell>
          <cell r="O2332" t="str">
            <v>Lieferung und Montage von 2 Rundstrickmaschinen</v>
          </cell>
          <cell r="P2332">
            <v>60505</v>
          </cell>
          <cell r="Q2332" t="str">
            <v>Textilmaschinen</v>
          </cell>
          <cell r="R2332">
            <v>6</v>
          </cell>
          <cell r="S2332" t="str">
            <v>Papier-, Holz-, Leder- und Textilindustrie</v>
          </cell>
          <cell r="T2332">
            <v>605</v>
          </cell>
          <cell r="U2332" t="str">
            <v>Maschinenbau Papier-, Holz-, Leder- und Textilindustrie</v>
          </cell>
          <cell r="V2332" t="str">
            <v>V03.01.05.</v>
          </cell>
          <cell r="W2332" t="str">
            <v>Leder- und Textilindustrie</v>
          </cell>
        </row>
        <row r="2333">
          <cell r="A2333">
            <v>300633900005</v>
          </cell>
          <cell r="B2333">
            <v>527224</v>
          </cell>
          <cell r="D2333">
            <v>86706.15</v>
          </cell>
          <cell r="E2333">
            <v>85146.78</v>
          </cell>
          <cell r="F2333">
            <v>1559.3699999999953</v>
          </cell>
          <cell r="G2333">
            <v>100300633</v>
          </cell>
          <cell r="H2333" t="str">
            <v>MEVA Schalungs-Systeme GmbH</v>
          </cell>
          <cell r="I2333">
            <v>800</v>
          </cell>
          <cell r="J2333" t="str">
            <v>Australia</v>
          </cell>
          <cell r="K2333">
            <v>380005323</v>
          </cell>
          <cell r="L2333" t="str">
            <v>Mev-Aus Pty Ltd.T/as Novatec Formwork Systems</v>
          </cell>
          <cell r="M2333">
            <v>43297</v>
          </cell>
          <cell r="N2333" t="str">
            <v>G</v>
          </cell>
          <cell r="O2333" t="str">
            <v>Lieferung von Schalungs-Systemen für den Betonbau</v>
          </cell>
          <cell r="P2333">
            <v>80303</v>
          </cell>
          <cell r="Q2333" t="str">
            <v>Kunststoffprodukte</v>
          </cell>
          <cell r="R2333">
            <v>8</v>
          </cell>
          <cell r="S2333" t="str">
            <v>Verarbeitende Industrie</v>
          </cell>
          <cell r="T2333">
            <v>803</v>
          </cell>
          <cell r="U2333" t="str">
            <v>Kunststoffindustrie</v>
          </cell>
        </row>
        <row r="2334">
          <cell r="A2334">
            <v>15118</v>
          </cell>
          <cell r="B2334">
            <v>210600</v>
          </cell>
          <cell r="D2334">
            <v>89493.93</v>
          </cell>
          <cell r="E2334">
            <v>85029.75</v>
          </cell>
          <cell r="F2334">
            <v>4464.179999999993</v>
          </cell>
          <cell r="G2334">
            <v>100385492</v>
          </cell>
          <cell r="H2334" t="str">
            <v>Wirtgen Road Technologies GmbH</v>
          </cell>
          <cell r="I2334">
            <v>524</v>
          </cell>
          <cell r="J2334" t="str">
            <v>Uruguay</v>
          </cell>
          <cell r="K2334">
            <v>25502</v>
          </cell>
          <cell r="L2334" t="str">
            <v>PLA Gonzales, Pablo German</v>
          </cell>
          <cell r="M2334">
            <v>44207</v>
          </cell>
          <cell r="N2334" t="str">
            <v>G</v>
          </cell>
          <cell r="O2334" t="str">
            <v>Lieferung von 2 Hamm Walzen</v>
          </cell>
          <cell r="P2334">
            <v>51101</v>
          </cell>
          <cell r="Q2334" t="str">
            <v>Bau- und Baustoffmaschinen</v>
          </cell>
          <cell r="R2334">
            <v>5</v>
          </cell>
          <cell r="S2334" t="str">
            <v>Transport / Infrastruktur</v>
          </cell>
          <cell r="T2334">
            <v>511</v>
          </cell>
          <cell r="U2334" t="str">
            <v>Maschinenbau Infrastruktur</v>
          </cell>
        </row>
        <row r="2335">
          <cell r="A2335">
            <v>388438900008</v>
          </cell>
          <cell r="B2335">
            <v>522000</v>
          </cell>
          <cell r="D2335">
            <v>86421.119999999995</v>
          </cell>
          <cell r="E2335">
            <v>84303</v>
          </cell>
          <cell r="F2335">
            <v>2118.1199999999953</v>
          </cell>
          <cell r="G2335">
            <v>100388438</v>
          </cell>
          <cell r="H2335" t="str">
            <v>BW Papersystems Stuttgart GmbH</v>
          </cell>
          <cell r="I2335">
            <v>508</v>
          </cell>
          <cell r="J2335" t="str">
            <v>Brazil</v>
          </cell>
          <cell r="K2335">
            <v>350826727</v>
          </cell>
          <cell r="L2335" t="str">
            <v>Phyra Comercial e Industrial Eireli EPP</v>
          </cell>
          <cell r="M2335">
            <v>42933</v>
          </cell>
          <cell r="N2335" t="str">
            <v>G</v>
          </cell>
          <cell r="O2335" t="str">
            <v>1 Stanz- und Spiralbindemaschine einschl. Leistungen</v>
          </cell>
          <cell r="P2335">
            <v>60502</v>
          </cell>
          <cell r="Q2335" t="str">
            <v>Papiermaschinen</v>
          </cell>
          <cell r="R2335">
            <v>6</v>
          </cell>
          <cell r="S2335" t="str">
            <v>Papier-, Holz-, Leder- und Textilindustrie</v>
          </cell>
          <cell r="T2335">
            <v>605</v>
          </cell>
          <cell r="U2335" t="str">
            <v>Maschinenbau Papier-, Holz-, Leder- und Textilindustrie</v>
          </cell>
          <cell r="Y2335">
            <v>43282</v>
          </cell>
        </row>
        <row r="2336">
          <cell r="A2336">
            <v>20680</v>
          </cell>
          <cell r="B2336">
            <v>155000</v>
          </cell>
          <cell r="D2336">
            <v>89699.760000000009</v>
          </cell>
          <cell r="E2336">
            <v>83441.64</v>
          </cell>
          <cell r="F2336">
            <v>6258.1200000000099</v>
          </cell>
          <cell r="G2336">
            <v>100144797</v>
          </cell>
          <cell r="H2336" t="str">
            <v>Thies GmbH &amp; Co. KG</v>
          </cell>
          <cell r="I2336">
            <v>504</v>
          </cell>
          <cell r="J2336" t="str">
            <v>Peru</v>
          </cell>
          <cell r="K2336">
            <v>350407414</v>
          </cell>
          <cell r="L2336" t="str">
            <v>Importadora Exportadora Sebastian SAC</v>
          </cell>
          <cell r="M2336">
            <v>44354</v>
          </cell>
          <cell r="N2336" t="str">
            <v>G</v>
          </cell>
          <cell r="O2336" t="str">
            <v>Lieferung von zwei Färbemaschinen inkl. Leistungen</v>
          </cell>
          <cell r="P2336">
            <v>60505</v>
          </cell>
          <cell r="Q2336" t="str">
            <v>Textilmaschinen</v>
          </cell>
          <cell r="R2336">
            <v>6</v>
          </cell>
          <cell r="S2336" t="str">
            <v>Papier-, Holz-, Leder- und Textilindustrie</v>
          </cell>
          <cell r="T2336">
            <v>605</v>
          </cell>
          <cell r="U2336" t="str">
            <v>Maschinenbau Papier-, Holz-, Leder- und Textilindustrie</v>
          </cell>
        </row>
        <row r="2337">
          <cell r="A2337">
            <v>149073900323</v>
          </cell>
          <cell r="B2337">
            <v>1680477</v>
          </cell>
          <cell r="D2337">
            <v>83673.73000000001</v>
          </cell>
          <cell r="E2337">
            <v>80435.460000000006</v>
          </cell>
          <cell r="F2337">
            <v>3238.2700000000041</v>
          </cell>
          <cell r="G2337">
            <v>100149073</v>
          </cell>
          <cell r="H2337" t="str">
            <v>Windmöller &amp; Hölscher KG</v>
          </cell>
          <cell r="I2337">
            <v>664</v>
          </cell>
          <cell r="J2337" t="str">
            <v>India</v>
          </cell>
          <cell r="K2337">
            <v>366420304</v>
          </cell>
          <cell r="L2337" t="str">
            <v>Global Poly Bags Indistries (P) Ltd.</v>
          </cell>
          <cell r="M2337">
            <v>42809</v>
          </cell>
          <cell r="N2337" t="str">
            <v>G</v>
          </cell>
          <cell r="O2337" t="str">
            <v>Extrusionsmaschine / BlasfolienanlageLieferung, Montage- und  Inbetriebnahmeüberwachung</v>
          </cell>
          <cell r="P2337">
            <v>80605</v>
          </cell>
          <cell r="Q2337" t="str">
            <v>Verpackungsmaschinen</v>
          </cell>
          <cell r="R2337">
            <v>8</v>
          </cell>
          <cell r="S2337" t="str">
            <v>Verarbeitende Industrie</v>
          </cell>
          <cell r="T2337">
            <v>806</v>
          </cell>
          <cell r="U2337" t="str">
            <v>Maschinenbau für die verarbeitende Industrie</v>
          </cell>
          <cell r="Y2337">
            <v>42978</v>
          </cell>
        </row>
        <row r="2338">
          <cell r="A2338">
            <v>168985900292</v>
          </cell>
          <cell r="B2338">
            <v>237420</v>
          </cell>
          <cell r="D2338">
            <v>87311.959999999992</v>
          </cell>
          <cell r="E2338">
            <v>80195.199999999997</v>
          </cell>
          <cell r="F2338">
            <v>7116.7599999999948</v>
          </cell>
          <cell r="G2338">
            <v>100168985</v>
          </cell>
          <cell r="H2338" t="str">
            <v>Michael Weinig Aktiengesellschaft</v>
          </cell>
          <cell r="I2338">
            <v>508</v>
          </cell>
          <cell r="J2338" t="str">
            <v>Brazil</v>
          </cell>
          <cell r="K2338">
            <v>350827237</v>
          </cell>
          <cell r="L2338" t="str">
            <v>PR Construtora LTDA</v>
          </cell>
          <cell r="M2338">
            <v>43773</v>
          </cell>
          <cell r="N2338" t="str">
            <v>G</v>
          </cell>
          <cell r="O2338" t="str">
            <v>Lieferung 1 Hobelautom., 1 Schleifmaschine, 1 Messsystem</v>
          </cell>
          <cell r="P2338">
            <v>60302</v>
          </cell>
          <cell r="Q2338" t="str">
            <v>Anlagen: Herstellung von Holzwaren</v>
          </cell>
          <cell r="R2338">
            <v>6</v>
          </cell>
          <cell r="S2338" t="str">
            <v>Papier-, Holz-, Leder- und Textilindustrie</v>
          </cell>
          <cell r="T2338">
            <v>603</v>
          </cell>
          <cell r="U2338" t="str">
            <v>Holzverarbeitung</v>
          </cell>
        </row>
        <row r="2339">
          <cell r="A2339">
            <v>1762</v>
          </cell>
          <cell r="B2339">
            <v>407200</v>
          </cell>
          <cell r="D2339">
            <v>82787.91</v>
          </cell>
          <cell r="E2339">
            <v>80085</v>
          </cell>
          <cell r="F2339">
            <v>2702.9100000000035</v>
          </cell>
          <cell r="G2339">
            <v>100129868</v>
          </cell>
          <cell r="H2339" t="str">
            <v>Mayer &amp; Cie GmbH &amp; Co. KG</v>
          </cell>
          <cell r="I2339">
            <v>52</v>
          </cell>
          <cell r="J2339" t="str">
            <v>Turkey</v>
          </cell>
          <cell r="K2339">
            <v>305216127</v>
          </cell>
          <cell r="L2339" t="str">
            <v>Isil Tekstil San. ve Tic. Ltd. Sti.</v>
          </cell>
          <cell r="M2339">
            <v>43872</v>
          </cell>
          <cell r="N2339" t="str">
            <v>G</v>
          </cell>
          <cell r="O2339" t="str">
            <v>Lieferung und Montage von 6 Rundstrickmaschinen T0603 Relani t 3.2 HS</v>
          </cell>
          <cell r="P2339">
            <v>60505</v>
          </cell>
          <cell r="Q2339" t="str">
            <v>Textilmaschinen</v>
          </cell>
          <cell r="R2339">
            <v>6</v>
          </cell>
          <cell r="S2339" t="str">
            <v>Papier-, Holz-, Leder- und Textilindustrie</v>
          </cell>
          <cell r="T2339">
            <v>605</v>
          </cell>
          <cell r="U2339" t="str">
            <v>Maschinenbau Papier-, Holz-, Leder- und Textilindustrie</v>
          </cell>
        </row>
        <row r="2340">
          <cell r="A2340">
            <v>366197900081</v>
          </cell>
          <cell r="B2340">
            <v>990000</v>
          </cell>
          <cell r="D2340">
            <v>83899.68</v>
          </cell>
          <cell r="E2340">
            <v>79942.5</v>
          </cell>
          <cell r="F2340">
            <v>3957.179999999993</v>
          </cell>
          <cell r="G2340">
            <v>100366197</v>
          </cell>
          <cell r="H2340" t="str">
            <v>Kleemann GmbH</v>
          </cell>
          <cell r="I2340">
            <v>440</v>
          </cell>
          <cell r="J2340" t="str">
            <v>Panama</v>
          </cell>
          <cell r="K2340">
            <v>344001921</v>
          </cell>
          <cell r="L2340" t="str">
            <v>Ingenieria PC S.A.</v>
          </cell>
          <cell r="M2340">
            <v>43068</v>
          </cell>
          <cell r="N2340" t="str">
            <v>G</v>
          </cell>
          <cell r="O2340" t="str">
            <v>1 Kegelbrecher und 1 Backenbrecher</v>
          </cell>
          <cell r="P2340">
            <v>51101</v>
          </cell>
          <cell r="Q2340" t="str">
            <v>Bau- und Baustoffmaschinen</v>
          </cell>
          <cell r="R2340">
            <v>5</v>
          </cell>
          <cell r="S2340" t="str">
            <v>Transport / Infrastruktur</v>
          </cell>
          <cell r="T2340">
            <v>511</v>
          </cell>
          <cell r="U2340" t="str">
            <v>Maschinenbau Infrastruktur</v>
          </cell>
        </row>
        <row r="2341">
          <cell r="A2341">
            <v>122872900091</v>
          </cell>
          <cell r="B2341">
            <v>981000</v>
          </cell>
          <cell r="D2341">
            <v>79215.75</v>
          </cell>
          <cell r="E2341">
            <v>79215.75</v>
          </cell>
          <cell r="F2341">
            <v>0</v>
          </cell>
          <cell r="G2341">
            <v>100344373</v>
          </cell>
          <cell r="H2341" t="str">
            <v>Reifenhäuser Blown Film GmbH &amp; Co. KG</v>
          </cell>
          <cell r="I2341">
            <v>528</v>
          </cell>
          <cell r="J2341" t="str">
            <v>Argentina</v>
          </cell>
          <cell r="K2341">
            <v>352812801</v>
          </cell>
          <cell r="L2341" t="str">
            <v>Petropack S.A.</v>
          </cell>
          <cell r="M2341">
            <v>42649</v>
          </cell>
          <cell r="N2341" t="str">
            <v>G</v>
          </cell>
          <cell r="O2341" t="str">
            <v>3-Schicht-Blasfolienanlage einschl. Leistungen</v>
          </cell>
          <cell r="P2341">
            <v>80603</v>
          </cell>
          <cell r="Q2341" t="str">
            <v>Maschinen für Kunststoffindustrie</v>
          </cell>
          <cell r="R2341">
            <v>8</v>
          </cell>
          <cell r="S2341" t="str">
            <v>Verarbeitende Industrie</v>
          </cell>
          <cell r="T2341">
            <v>806</v>
          </cell>
          <cell r="U2341" t="str">
            <v>Maschinenbau für die verarbeitende Industrie</v>
          </cell>
          <cell r="Y2341">
            <v>42794</v>
          </cell>
        </row>
        <row r="2342">
          <cell r="A2342">
            <v>330388900056</v>
          </cell>
          <cell r="B2342">
            <v>420000</v>
          </cell>
          <cell r="D2342">
            <v>83847.289999999994</v>
          </cell>
          <cell r="E2342">
            <v>78375</v>
          </cell>
          <cell r="F2342">
            <v>5472.2899999999936</v>
          </cell>
          <cell r="G2342">
            <v>100330388</v>
          </cell>
          <cell r="H2342" t="str">
            <v>HOMAG Plattenaufteiltechnik GmbH</v>
          </cell>
          <cell r="I2342">
            <v>528</v>
          </cell>
          <cell r="J2342" t="str">
            <v>Argentina</v>
          </cell>
          <cell r="K2342">
            <v>352813303</v>
          </cell>
          <cell r="L2342" t="str">
            <v>Eduardo Miguel Luque S.R.L. "Madernoa"</v>
          </cell>
          <cell r="M2342">
            <v>43356</v>
          </cell>
          <cell r="N2342" t="str">
            <v>G</v>
          </cell>
          <cell r="O2342" t="str">
            <v>Plattensäge, Flächenlager &amp; Kantenanleimmaschine mitRückführ ung sowie einer Kantenanleimmaschine undBearbeitungszentrum/ Bohrzentrums</v>
          </cell>
          <cell r="P2342">
            <v>60302</v>
          </cell>
          <cell r="Q2342" t="str">
            <v>Anlagen: Herstellung von Holzwaren</v>
          </cell>
          <cell r="R2342">
            <v>6</v>
          </cell>
          <cell r="S2342" t="str">
            <v>Papier-, Holz-, Leder- und Textilindustrie</v>
          </cell>
          <cell r="T2342">
            <v>603</v>
          </cell>
          <cell r="U2342" t="str">
            <v>Holzverarbeitung</v>
          </cell>
          <cell r="Y2342">
            <v>43769</v>
          </cell>
        </row>
        <row r="2343">
          <cell r="A2343">
            <v>23248</v>
          </cell>
          <cell r="B2343">
            <v>141000</v>
          </cell>
          <cell r="D2343">
            <v>87221.53</v>
          </cell>
          <cell r="E2343">
            <v>78137.5</v>
          </cell>
          <cell r="F2343">
            <v>9084.0299999999988</v>
          </cell>
          <cell r="G2343">
            <v>100129868</v>
          </cell>
          <cell r="H2343" t="str">
            <v>Mayer &amp; Cie GmbH &amp; Co. KG</v>
          </cell>
          <cell r="I2343">
            <v>500</v>
          </cell>
          <cell r="J2343" t="str">
            <v>Ecuador</v>
          </cell>
          <cell r="K2343">
            <v>33504</v>
          </cell>
          <cell r="L2343" t="str">
            <v>Comercialización de Ropa Deportiva y Casual Tempocodeca Cia. Ltda.</v>
          </cell>
          <cell r="M2343">
            <v>44432</v>
          </cell>
          <cell r="N2343" t="str">
            <v>G</v>
          </cell>
          <cell r="O2343" t="str">
            <v>Lieferung von zwei Mayer Rundstrickmaschinen inkl. Montage</v>
          </cell>
          <cell r="P2343">
            <v>60505</v>
          </cell>
          <cell r="Q2343" t="str">
            <v>Textilmaschinen</v>
          </cell>
          <cell r="R2343">
            <v>6</v>
          </cell>
          <cell r="S2343" t="str">
            <v>Papier-, Holz-, Leder- und Textilindustrie</v>
          </cell>
          <cell r="T2343">
            <v>605</v>
          </cell>
          <cell r="U2343" t="str">
            <v>Maschinenbau Papier-, Holz-, Leder- und Textilindustrie</v>
          </cell>
        </row>
        <row r="2344">
          <cell r="A2344">
            <v>10795</v>
          </cell>
          <cell r="B2344">
            <v>218852</v>
          </cell>
          <cell r="D2344">
            <v>80402.109999999986</v>
          </cell>
          <cell r="E2344">
            <v>77965.679999999993</v>
          </cell>
          <cell r="F2344">
            <v>2436.429999999993</v>
          </cell>
          <cell r="G2344">
            <v>100129868</v>
          </cell>
          <cell r="H2344" t="str">
            <v>Mayer &amp; Cie GmbH &amp; Co. KG</v>
          </cell>
          <cell r="I2344">
            <v>664</v>
          </cell>
          <cell r="J2344" t="str">
            <v>India</v>
          </cell>
          <cell r="K2344">
            <v>21072</v>
          </cell>
          <cell r="L2344" t="str">
            <v>Top Nit Internationaals</v>
          </cell>
          <cell r="M2344">
            <v>44046</v>
          </cell>
          <cell r="N2344" t="str">
            <v>G</v>
          </cell>
          <cell r="O2344" t="str">
            <v>Lieferung von vier Mayer Rundstrickmaschinen S4 3.2 II inkl.  Montage</v>
          </cell>
          <cell r="P2344">
            <v>60505</v>
          </cell>
          <cell r="Q2344" t="str">
            <v>Textilmaschinen</v>
          </cell>
          <cell r="R2344">
            <v>6</v>
          </cell>
          <cell r="S2344" t="str">
            <v>Papier-, Holz-, Leder- und Textilindustrie</v>
          </cell>
          <cell r="T2344">
            <v>605</v>
          </cell>
          <cell r="U2344" t="str">
            <v>Maschinenbau Papier-, Holz-, Leder- und Textilindustrie</v>
          </cell>
          <cell r="Y2344">
            <v>44136</v>
          </cell>
        </row>
        <row r="2345">
          <cell r="A2345">
            <v>25285</v>
          </cell>
          <cell r="B2345">
            <v>130150</v>
          </cell>
          <cell r="D2345">
            <v>84807.92</v>
          </cell>
          <cell r="E2345">
            <v>77273.460000000006</v>
          </cell>
          <cell r="F2345">
            <v>7534.4599999999919</v>
          </cell>
          <cell r="G2345">
            <v>100129868</v>
          </cell>
          <cell r="H2345" t="str">
            <v>Mayer &amp; Cie GmbH &amp; Co. KG</v>
          </cell>
          <cell r="I2345">
            <v>504</v>
          </cell>
          <cell r="J2345" t="str">
            <v>Peru</v>
          </cell>
          <cell r="K2345">
            <v>350406460</v>
          </cell>
          <cell r="L2345" t="str">
            <v>Famicotton S.A.</v>
          </cell>
          <cell r="M2345">
            <v>44508</v>
          </cell>
          <cell r="N2345" t="str">
            <v>G/CCE</v>
          </cell>
          <cell r="O2345" t="str">
            <v>Lieferung von 2 Rundstrickmaschinen inkl. Montage</v>
          </cell>
          <cell r="P2345">
            <v>60505</v>
          </cell>
          <cell r="Q2345" t="str">
            <v>Textilmaschinen</v>
          </cell>
          <cell r="R2345">
            <v>6</v>
          </cell>
          <cell r="S2345" t="str">
            <v>Papier-, Holz-, Leder- und Textilindustrie</v>
          </cell>
          <cell r="T2345">
            <v>605</v>
          </cell>
          <cell r="U2345" t="str">
            <v>Maschinenbau Papier-, Holz-, Leder- und Textilindustrie</v>
          </cell>
        </row>
        <row r="2346">
          <cell r="A2346">
            <v>118708900175</v>
          </cell>
          <cell r="B2346">
            <v>982800</v>
          </cell>
          <cell r="D2346">
            <v>79899.740000000005</v>
          </cell>
          <cell r="E2346">
            <v>76950</v>
          </cell>
          <cell r="F2346">
            <v>2949.7400000000052</v>
          </cell>
          <cell r="G2346">
            <v>100118708</v>
          </cell>
          <cell r="H2346" t="str">
            <v>HOMAG GmbH</v>
          </cell>
          <cell r="I2346">
            <v>464</v>
          </cell>
          <cell r="J2346" t="str">
            <v>Jamaica</v>
          </cell>
          <cell r="K2346">
            <v>346401348</v>
          </cell>
          <cell r="L2346" t="str">
            <v>Dougall Flooring Limited</v>
          </cell>
          <cell r="M2346">
            <v>42852</v>
          </cell>
          <cell r="N2346" t="str">
            <v>G</v>
          </cell>
          <cell r="O2346" t="str">
            <v>CNC Bearbeitungszentrum einschließlich Leistungen</v>
          </cell>
          <cell r="P2346">
            <v>60302</v>
          </cell>
          <cell r="Q2346" t="str">
            <v>Anlagen: Herstellung von Holzwaren</v>
          </cell>
          <cell r="R2346">
            <v>6</v>
          </cell>
          <cell r="S2346" t="str">
            <v>Papier-, Holz-, Leder- und Textilindustrie</v>
          </cell>
          <cell r="T2346">
            <v>603</v>
          </cell>
          <cell r="U2346" t="str">
            <v>Holzverarbeitung</v>
          </cell>
          <cell r="Y2346">
            <v>43313</v>
          </cell>
        </row>
        <row r="2347">
          <cell r="A2347">
            <v>129868903583</v>
          </cell>
          <cell r="B2347">
            <v>530500</v>
          </cell>
          <cell r="D2347">
            <v>79281.55</v>
          </cell>
          <cell r="E2347">
            <v>75596.240000000005</v>
          </cell>
          <cell r="F2347">
            <v>3685.3099999999977</v>
          </cell>
          <cell r="G2347">
            <v>100129868</v>
          </cell>
          <cell r="H2347" t="str">
            <v>Mayer &amp; Cie GmbH &amp; Co. KG</v>
          </cell>
          <cell r="I2347">
            <v>412</v>
          </cell>
          <cell r="J2347" t="str">
            <v>Mexico</v>
          </cell>
          <cell r="K2347">
            <v>341214309</v>
          </cell>
          <cell r="L2347" t="str">
            <v>Corp. Textil JT &amp; S S.A. de C.V.</v>
          </cell>
          <cell r="M2347">
            <v>43336</v>
          </cell>
          <cell r="N2347" t="str">
            <v>G</v>
          </cell>
          <cell r="O2347" t="str">
            <v>10 Rundstrickmaschinen einschl. Leistungen</v>
          </cell>
          <cell r="P2347">
            <v>60505</v>
          </cell>
          <cell r="Q2347" t="str">
            <v>Textilmaschinen</v>
          </cell>
          <cell r="R2347">
            <v>6</v>
          </cell>
          <cell r="S2347" t="str">
            <v>Papier-, Holz-, Leder- und Textilindustrie</v>
          </cell>
          <cell r="T2347">
            <v>605</v>
          </cell>
          <cell r="U2347" t="str">
            <v>Maschinenbau Papier-, Holz-, Leder- und Textilindustrie</v>
          </cell>
        </row>
        <row r="2348">
          <cell r="A2348">
            <v>376784900016</v>
          </cell>
          <cell r="B2348">
            <v>1110000</v>
          </cell>
          <cell r="D2348">
            <v>75729.440000000002</v>
          </cell>
          <cell r="E2348">
            <v>75009.119999999995</v>
          </cell>
          <cell r="F2348">
            <v>720.32000000000698</v>
          </cell>
          <cell r="G2348">
            <v>39520</v>
          </cell>
          <cell r="H2348" t="str">
            <v>SÜDWESTBANK - BAWAG AG Niederlassung Deutschland</v>
          </cell>
          <cell r="I2348">
            <v>52</v>
          </cell>
          <cell r="J2348" t="str">
            <v>Turkey</v>
          </cell>
          <cell r="K2348">
            <v>305207710</v>
          </cell>
          <cell r="L2348" t="str">
            <v>Umur Basim Sanayi ve Ticaret A.S.</v>
          </cell>
          <cell r="M2348">
            <v>42786</v>
          </cell>
          <cell r="N2348" t="str">
            <v>FKG</v>
          </cell>
          <cell r="O2348" t="str">
            <v>1 Druckmaschine und 6 Schneidemaschinen</v>
          </cell>
          <cell r="P2348">
            <v>60503</v>
          </cell>
          <cell r="Q2348" t="str">
            <v>Druckmaschinen</v>
          </cell>
          <cell r="R2348">
            <v>6</v>
          </cell>
          <cell r="S2348" t="str">
            <v>Papier-, Holz-, Leder- und Textilindustrie</v>
          </cell>
          <cell r="T2348">
            <v>605</v>
          </cell>
          <cell r="U2348" t="str">
            <v>Maschinenbau Papier-, Holz-, Leder- und Textilindustrie</v>
          </cell>
        </row>
        <row r="2349">
          <cell r="A2349">
            <v>25919</v>
          </cell>
          <cell r="B2349">
            <v>196500</v>
          </cell>
          <cell r="D2349">
            <v>79803.600000000006</v>
          </cell>
          <cell r="E2349">
            <v>74670</v>
          </cell>
          <cell r="F2349">
            <v>5133.6000000000058</v>
          </cell>
          <cell r="G2349">
            <v>30257</v>
          </cell>
          <cell r="H2349" t="str">
            <v>Terrot GmbH</v>
          </cell>
          <cell r="I2349">
            <v>504</v>
          </cell>
          <cell r="J2349" t="str">
            <v>Peru</v>
          </cell>
          <cell r="K2349">
            <v>12605</v>
          </cell>
          <cell r="L2349" t="str">
            <v>Garment Industries S.A.C</v>
          </cell>
          <cell r="M2349">
            <v>44564</v>
          </cell>
          <cell r="N2349" t="str">
            <v>G/CCE</v>
          </cell>
          <cell r="O2349" t="str">
            <v>Lieferung von 3 Großrundstrickmaschinen</v>
          </cell>
          <cell r="P2349">
            <v>60505</v>
          </cell>
          <cell r="Q2349" t="str">
            <v>Textilmaschinen</v>
          </cell>
          <cell r="R2349">
            <v>6</v>
          </cell>
          <cell r="S2349" t="str">
            <v>Papier-, Holz-, Leder- und Textilindustrie</v>
          </cell>
          <cell r="T2349">
            <v>605</v>
          </cell>
          <cell r="U2349" t="str">
            <v>Maschinenbau Papier-, Holz-, Leder- und Textilindustrie</v>
          </cell>
        </row>
        <row r="2350">
          <cell r="A2350">
            <v>100833900133</v>
          </cell>
          <cell r="B2350">
            <v>1742560</v>
          </cell>
          <cell r="D2350">
            <v>75037.320000000007</v>
          </cell>
          <cell r="E2350">
            <v>74246.61</v>
          </cell>
          <cell r="F2350">
            <v>790.7100000000064</v>
          </cell>
          <cell r="G2350">
            <v>100100833</v>
          </cell>
          <cell r="H2350" t="str">
            <v>HOSOKAWA ALPINE Aktiengesellschaft</v>
          </cell>
          <cell r="I2350">
            <v>680</v>
          </cell>
          <cell r="J2350" t="str">
            <v>Thailand</v>
          </cell>
          <cell r="K2350">
            <v>368003134</v>
          </cell>
          <cell r="L2350" t="str">
            <v>Manee Mongkol Import-Export Co. Ltd.</v>
          </cell>
          <cell r="M2350">
            <v>43510</v>
          </cell>
          <cell r="N2350" t="str">
            <v>G</v>
          </cell>
          <cell r="O2350" t="str">
            <v>Anlage zur Herstellung von Blasfolien mit Bedruckung besteh- end aus 1 Blasanlage + 1 Druckmaschine einschl. Leistungen</v>
          </cell>
          <cell r="P2350">
            <v>80603</v>
          </cell>
          <cell r="Q2350" t="str">
            <v>Maschinen für Kunststoffindustrie</v>
          </cell>
          <cell r="R2350">
            <v>8</v>
          </cell>
          <cell r="S2350" t="str">
            <v>Verarbeitende Industrie</v>
          </cell>
          <cell r="T2350">
            <v>806</v>
          </cell>
          <cell r="U2350" t="str">
            <v>Maschinenbau für die verarbeitende Industrie</v>
          </cell>
        </row>
        <row r="2351">
          <cell r="A2351">
            <v>385492900148</v>
          </cell>
          <cell r="B2351">
            <v>549000</v>
          </cell>
          <cell r="D2351">
            <v>74994.570000000007</v>
          </cell>
          <cell r="E2351">
            <v>73886.240000000005</v>
          </cell>
          <cell r="F2351">
            <v>1108.3300000000017</v>
          </cell>
          <cell r="G2351">
            <v>100385492</v>
          </cell>
          <cell r="H2351" t="str">
            <v>Wirtgen Road Technologies GmbH</v>
          </cell>
          <cell r="I2351">
            <v>650</v>
          </cell>
          <cell r="J2351" t="str">
            <v>Dubai</v>
          </cell>
          <cell r="K2351">
            <v>365004671</v>
          </cell>
          <cell r="L2351" t="str">
            <v>Mining Equipment Supplies Africa FZE (Trade Licence 920)</v>
          </cell>
          <cell r="M2351">
            <v>43915</v>
          </cell>
          <cell r="N2351" t="str">
            <v>G/CCE</v>
          </cell>
          <cell r="O2351" t="str">
            <v>Lieferung von 6 Straßenwalzen</v>
          </cell>
          <cell r="P2351">
            <v>51101</v>
          </cell>
          <cell r="Q2351" t="str">
            <v>Bau- und Baustoffmaschinen</v>
          </cell>
          <cell r="R2351">
            <v>5</v>
          </cell>
          <cell r="S2351" t="str">
            <v>Transport / Infrastruktur</v>
          </cell>
          <cell r="T2351">
            <v>511</v>
          </cell>
          <cell r="U2351" t="str">
            <v>Maschinenbau Infrastruktur</v>
          </cell>
        </row>
        <row r="2352">
          <cell r="A2352">
            <v>20041</v>
          </cell>
          <cell r="B2352">
            <v>137000</v>
          </cell>
          <cell r="D2352">
            <v>73751.66</v>
          </cell>
          <cell r="E2352">
            <v>73751.66</v>
          </cell>
          <cell r="F2352">
            <v>0</v>
          </cell>
          <cell r="G2352">
            <v>30313</v>
          </cell>
          <cell r="H2352" t="str">
            <v>WEIMA Maschinenbau GmbH</v>
          </cell>
          <cell r="I2352">
            <v>512</v>
          </cell>
          <cell r="J2352" t="str">
            <v>Chile</v>
          </cell>
          <cell r="K2352">
            <v>30435</v>
          </cell>
          <cell r="L2352" t="str">
            <v>Sociedad Industrial de Plasticos Ltda.</v>
          </cell>
          <cell r="M2352">
            <v>44302</v>
          </cell>
          <cell r="N2352" t="str">
            <v>G</v>
          </cell>
          <cell r="O2352" t="str">
            <v>Lieferung einer Zerkleinerungsmaschine</v>
          </cell>
          <cell r="P2352">
            <v>80302</v>
          </cell>
          <cell r="Q2352" t="str">
            <v>Anlagen: Herst. von Kunststoffprod.</v>
          </cell>
          <cell r="R2352">
            <v>8</v>
          </cell>
          <cell r="S2352" t="str">
            <v>Verarbeitende Industrie</v>
          </cell>
          <cell r="T2352">
            <v>803</v>
          </cell>
          <cell r="U2352" t="str">
            <v>Kunststoffindustrie</v>
          </cell>
        </row>
        <row r="2353">
          <cell r="A2353">
            <v>384085900113</v>
          </cell>
          <cell r="B2353">
            <v>965000</v>
          </cell>
          <cell r="D2353">
            <v>75100.160000000003</v>
          </cell>
          <cell r="E2353">
            <v>73340</v>
          </cell>
          <cell r="F2353">
            <v>1760.1600000000035</v>
          </cell>
          <cell r="G2353">
            <v>100384085</v>
          </cell>
          <cell r="H2353" t="str">
            <v>Saurer Spinning Solutions GmbH &amp; Co. KG</v>
          </cell>
          <cell r="I2353">
            <v>508</v>
          </cell>
          <cell r="J2353" t="str">
            <v>Brazil</v>
          </cell>
          <cell r="K2353">
            <v>350826757</v>
          </cell>
          <cell r="L2353" t="str">
            <v>Cia Fiacao e Tecidos Cedro e Cachoeira</v>
          </cell>
          <cell r="M2353">
            <v>43074</v>
          </cell>
          <cell r="N2353" t="str">
            <v>G</v>
          </cell>
          <cell r="O2353" t="str">
            <v>1 Rotor-Spinn-Spulautomat einschl. Leistungen</v>
          </cell>
          <cell r="P2353">
            <v>60505</v>
          </cell>
          <cell r="Q2353" t="str">
            <v>Textilmaschinen</v>
          </cell>
          <cell r="R2353">
            <v>6</v>
          </cell>
          <cell r="S2353" t="str">
            <v>Papier-, Holz-, Leder- und Textilindustrie</v>
          </cell>
          <cell r="T2353">
            <v>605</v>
          </cell>
          <cell r="U2353" t="str">
            <v>Maschinenbau Papier-, Holz-, Leder- und Textilindustrie</v>
          </cell>
        </row>
        <row r="2354">
          <cell r="A2354">
            <v>14863</v>
          </cell>
          <cell r="B2354">
            <v>158000</v>
          </cell>
          <cell r="D2354">
            <v>77647.75</v>
          </cell>
          <cell r="E2354">
            <v>73252.600000000006</v>
          </cell>
          <cell r="F2354">
            <v>4395.1499999999942</v>
          </cell>
          <cell r="G2354">
            <v>100129868</v>
          </cell>
          <cell r="H2354" t="str">
            <v>Mayer &amp; Cie GmbH &amp; Co. KG</v>
          </cell>
          <cell r="I2354">
            <v>52</v>
          </cell>
          <cell r="J2354" t="str">
            <v>Turkey</v>
          </cell>
          <cell r="K2354">
            <v>305214988</v>
          </cell>
          <cell r="L2354" t="str">
            <v>Ribanateks Tekstil San. ve Tic Ltd. Sti</v>
          </cell>
          <cell r="M2354">
            <v>44308</v>
          </cell>
          <cell r="N2354" t="str">
            <v>G</v>
          </cell>
          <cell r="O2354" t="str">
            <v>Lieferung von zwei Rundstrickmaschinen inkl. Montage</v>
          </cell>
          <cell r="P2354">
            <v>60505</v>
          </cell>
          <cell r="Q2354" t="str">
            <v>Textilmaschinen</v>
          </cell>
          <cell r="R2354">
            <v>6</v>
          </cell>
          <cell r="S2354" t="str">
            <v>Papier-, Holz-, Leder- und Textilindustrie</v>
          </cell>
          <cell r="T2354">
            <v>605</v>
          </cell>
          <cell r="U2354" t="str">
            <v>Maschinenbau Papier-, Holz-, Leder- und Textilindustrie</v>
          </cell>
          <cell r="Y2354">
            <v>44592</v>
          </cell>
        </row>
        <row r="2355">
          <cell r="A2355">
            <v>10824</v>
          </cell>
          <cell r="B2355">
            <v>177000</v>
          </cell>
          <cell r="D2355">
            <v>76108.97</v>
          </cell>
          <cell r="E2355">
            <v>71463.75</v>
          </cell>
          <cell r="F2355">
            <v>4645.2200000000012</v>
          </cell>
          <cell r="G2355">
            <v>100385492</v>
          </cell>
          <cell r="H2355" t="str">
            <v>Wirtgen Road Technologies GmbH</v>
          </cell>
          <cell r="I2355">
            <v>440</v>
          </cell>
          <cell r="J2355" t="str">
            <v>Panama</v>
          </cell>
          <cell r="K2355">
            <v>21106</v>
          </cell>
          <cell r="L2355" t="str">
            <v>Mantenimiento de Caminos SA</v>
          </cell>
          <cell r="M2355">
            <v>44124</v>
          </cell>
          <cell r="N2355" t="str">
            <v>G/CCE</v>
          </cell>
          <cell r="O2355" t="str">
            <v>Lieferung von zwei Hamm Walzen</v>
          </cell>
          <cell r="P2355">
            <v>51101</v>
          </cell>
          <cell r="Q2355" t="str">
            <v>Bau- und Baustoffmaschinen</v>
          </cell>
          <cell r="R2355">
            <v>5</v>
          </cell>
          <cell r="S2355" t="str">
            <v>Transport / Infrastruktur</v>
          </cell>
          <cell r="T2355">
            <v>511</v>
          </cell>
          <cell r="U2355" t="str">
            <v>Maschinenbau Infrastruktur</v>
          </cell>
        </row>
        <row r="2356">
          <cell r="A2356">
            <v>23258</v>
          </cell>
          <cell r="B2356">
            <v>147000</v>
          </cell>
          <cell r="D2356">
            <v>69825</v>
          </cell>
          <cell r="E2356">
            <v>69825</v>
          </cell>
          <cell r="F2356">
            <v>0</v>
          </cell>
          <cell r="G2356">
            <v>100129868</v>
          </cell>
          <cell r="H2356" t="str">
            <v>Mayer &amp; Cie GmbH &amp; Co. KG</v>
          </cell>
          <cell r="I2356">
            <v>412</v>
          </cell>
          <cell r="J2356" t="str">
            <v>Mexico</v>
          </cell>
          <cell r="K2356">
            <v>33513</v>
          </cell>
          <cell r="L2356" t="str">
            <v>Diltex S.A. DE C.V.</v>
          </cell>
          <cell r="M2356">
            <v>44454</v>
          </cell>
          <cell r="N2356" t="str">
            <v>G</v>
          </cell>
          <cell r="O2356" t="str">
            <v>Lieferung von zwei Mayer Rundstrickmaschinen</v>
          </cell>
          <cell r="P2356">
            <v>60505</v>
          </cell>
          <cell r="Q2356" t="str">
            <v>Textilmaschinen</v>
          </cell>
          <cell r="R2356">
            <v>6</v>
          </cell>
          <cell r="S2356" t="str">
            <v>Papier-, Holz-, Leder- und Textilindustrie</v>
          </cell>
          <cell r="T2356">
            <v>605</v>
          </cell>
          <cell r="U2356" t="str">
            <v>Maschinenbau Papier-, Holz-, Leder- und Textilindustrie</v>
          </cell>
        </row>
        <row r="2357">
          <cell r="A2357">
            <v>15207</v>
          </cell>
          <cell r="B2357">
            <v>195000</v>
          </cell>
          <cell r="D2357">
            <v>72942.209999999992</v>
          </cell>
          <cell r="E2357">
            <v>69468.75</v>
          </cell>
          <cell r="F2357">
            <v>3473.4599999999919</v>
          </cell>
          <cell r="G2357">
            <v>100129868</v>
          </cell>
          <cell r="H2357" t="str">
            <v>Mayer &amp; Cie GmbH &amp; Co. KG</v>
          </cell>
          <cell r="I2357">
            <v>412</v>
          </cell>
          <cell r="J2357" t="str">
            <v>Mexico</v>
          </cell>
          <cell r="K2357">
            <v>341203954</v>
          </cell>
          <cell r="L2357" t="str">
            <v>Texturizados y Tejidos Windsor S.A. de C.V.</v>
          </cell>
          <cell r="M2357">
            <v>44165</v>
          </cell>
          <cell r="N2357" t="str">
            <v>G</v>
          </cell>
          <cell r="O2357" t="str">
            <v>Lieferung und Montage von 4 Rundstrickmaschinen</v>
          </cell>
          <cell r="P2357">
            <v>60505</v>
          </cell>
          <cell r="Q2357" t="str">
            <v>Textilmaschinen</v>
          </cell>
          <cell r="R2357">
            <v>6</v>
          </cell>
          <cell r="S2357" t="str">
            <v>Papier-, Holz-, Leder- und Textilindustrie</v>
          </cell>
          <cell r="T2357">
            <v>605</v>
          </cell>
          <cell r="U2357" t="str">
            <v>Maschinenbau Papier-, Holz-, Leder- und Textilindustrie</v>
          </cell>
        </row>
        <row r="2358">
          <cell r="A2358">
            <v>343888900184</v>
          </cell>
          <cell r="B2358">
            <v>858000</v>
          </cell>
          <cell r="D2358">
            <v>70322.759999999995</v>
          </cell>
          <cell r="E2358">
            <v>69283.5</v>
          </cell>
          <cell r="F2358">
            <v>1039.2599999999948</v>
          </cell>
          <cell r="G2358">
            <v>100343888</v>
          </cell>
          <cell r="H2358" t="str">
            <v>Wirtgen GmbH</v>
          </cell>
          <cell r="I2358">
            <v>528</v>
          </cell>
          <cell r="J2358" t="str">
            <v>Argentina</v>
          </cell>
          <cell r="K2358">
            <v>352813122</v>
          </cell>
          <cell r="L2358" t="str">
            <v>Boetto y Buttigliengo S.A.</v>
          </cell>
          <cell r="M2358">
            <v>42577</v>
          </cell>
          <cell r="N2358" t="str">
            <v>G</v>
          </cell>
          <cell r="O2358" t="str">
            <v>Lieferung von drei Baumaschinen (Asphaltmischanlage, Kalt-fr äse, Fertiger)</v>
          </cell>
          <cell r="P2358">
            <v>51101</v>
          </cell>
          <cell r="Q2358" t="str">
            <v>Bau- und Baustoffmaschinen</v>
          </cell>
          <cell r="R2358">
            <v>5</v>
          </cell>
          <cell r="S2358" t="str">
            <v>Transport / Infrastruktur</v>
          </cell>
          <cell r="T2358">
            <v>511</v>
          </cell>
          <cell r="U2358" t="str">
            <v>Maschinenbau Infrastruktur</v>
          </cell>
        </row>
        <row r="2359">
          <cell r="A2359">
            <v>385492900098</v>
          </cell>
          <cell r="B2359">
            <v>833000</v>
          </cell>
          <cell r="D2359">
            <v>68946.37</v>
          </cell>
          <cell r="E2359">
            <v>67264.75</v>
          </cell>
          <cell r="F2359">
            <v>1681.6199999999953</v>
          </cell>
          <cell r="G2359">
            <v>100385492</v>
          </cell>
          <cell r="H2359" t="str">
            <v>Wirtgen Road Technologies GmbH</v>
          </cell>
          <cell r="I2359">
            <v>40</v>
          </cell>
          <cell r="J2359" t="str">
            <v>Portugal</v>
          </cell>
          <cell r="K2359">
            <v>304007991</v>
          </cell>
          <cell r="L2359" t="str">
            <v>Mota-Engil Engenharia e Constr. Africa S.A.</v>
          </cell>
          <cell r="M2359">
            <v>43150</v>
          </cell>
          <cell r="N2359" t="str">
            <v>G</v>
          </cell>
          <cell r="O2359" t="str">
            <v>9 Straßenbaumaschinen (Walzen)</v>
          </cell>
          <cell r="P2359">
            <v>51101</v>
          </cell>
          <cell r="Q2359" t="str">
            <v>Bau- und Baustoffmaschinen</v>
          </cell>
          <cell r="R2359">
            <v>5</v>
          </cell>
          <cell r="S2359" t="str">
            <v>Transport / Infrastruktur</v>
          </cell>
          <cell r="T2359">
            <v>511</v>
          </cell>
          <cell r="U2359" t="str">
            <v>Maschinenbau Infrastruktur</v>
          </cell>
        </row>
        <row r="2360">
          <cell r="A2360">
            <v>393355900001</v>
          </cell>
          <cell r="B2360">
            <v>406750</v>
          </cell>
          <cell r="D2360">
            <v>67660.83</v>
          </cell>
          <cell r="E2360">
            <v>65690.12</v>
          </cell>
          <cell r="F2360">
            <v>1970.7100000000064</v>
          </cell>
          <cell r="G2360">
            <v>100393355</v>
          </cell>
          <cell r="H2360" t="str">
            <v>Marbach Werkzeugbau GmbH</v>
          </cell>
          <cell r="I2360">
            <v>655</v>
          </cell>
          <cell r="J2360" t="str">
            <v>Umm Al Quwain</v>
          </cell>
          <cell r="K2360">
            <v>365500031</v>
          </cell>
          <cell r="L2360" t="str">
            <v>Hotpack Packaging Industries LLC (Reg. No.: 6765)</v>
          </cell>
          <cell r="M2360">
            <v>43207</v>
          </cell>
          <cell r="N2360" t="str">
            <v>FG + G</v>
          </cell>
          <cell r="O2360" t="str">
            <v>Formwerkzeuge zur Herstellung von Bechern + Deckeln in derVe rpackungsindustrie</v>
          </cell>
          <cell r="P2360">
            <v>80605</v>
          </cell>
          <cell r="Q2360" t="str">
            <v>Verpackungsmaschinen</v>
          </cell>
          <cell r="R2360">
            <v>8</v>
          </cell>
          <cell r="S2360" t="str">
            <v>Verarbeitende Industrie</v>
          </cell>
          <cell r="T2360">
            <v>806</v>
          </cell>
          <cell r="U2360" t="str">
            <v>Maschinenbau für die verarbeitende Industrie</v>
          </cell>
          <cell r="Y2360">
            <v>43496</v>
          </cell>
        </row>
        <row r="2361">
          <cell r="A2361">
            <v>214839900079</v>
          </cell>
          <cell r="B2361">
            <v>2200000</v>
          </cell>
          <cell r="D2361">
            <v>65360.92</v>
          </cell>
          <cell r="E2361">
            <v>65312.5</v>
          </cell>
          <cell r="F2361">
            <v>48.419999999998254</v>
          </cell>
          <cell r="G2361">
            <v>100214839</v>
          </cell>
          <cell r="H2361" t="str">
            <v>Focke &amp; Co. (GmbH &amp; Co. KG)</v>
          </cell>
          <cell r="I2361">
            <v>648</v>
          </cell>
          <cell r="J2361" t="str">
            <v>Ajman</v>
          </cell>
          <cell r="K2361">
            <v>364800219</v>
          </cell>
          <cell r="L2361" t="str">
            <v>Intercontinental Tobacco Company FZE</v>
          </cell>
          <cell r="M2361">
            <v>43356</v>
          </cell>
          <cell r="N2361" t="str">
            <v>G</v>
          </cell>
          <cell r="O2361" t="str">
            <v>Lieferungen und Montage von Maschinen zum Verpacken vonZigar etten</v>
          </cell>
          <cell r="P2361">
            <v>80605</v>
          </cell>
          <cell r="Q2361" t="str">
            <v>Verpackungsmaschinen</v>
          </cell>
          <cell r="R2361">
            <v>8</v>
          </cell>
          <cell r="S2361" t="str">
            <v>Verarbeitende Industrie</v>
          </cell>
          <cell r="T2361">
            <v>806</v>
          </cell>
          <cell r="U2361" t="str">
            <v>Maschinenbau für die verarbeitende Industrie</v>
          </cell>
          <cell r="Y2361">
            <v>43524</v>
          </cell>
        </row>
        <row r="2362">
          <cell r="A2362">
            <v>9996</v>
          </cell>
          <cell r="B2362">
            <v>973281</v>
          </cell>
          <cell r="D2362">
            <v>64723.19</v>
          </cell>
          <cell r="E2362">
            <v>64723.19</v>
          </cell>
          <cell r="F2362">
            <v>0</v>
          </cell>
          <cell r="G2362">
            <v>19507</v>
          </cell>
          <cell r="H2362" t="str">
            <v>Frequentis Comsoft GmbH</v>
          </cell>
          <cell r="I2362">
            <v>204</v>
          </cell>
          <cell r="J2362" t="str">
            <v>Morocco</v>
          </cell>
          <cell r="K2362">
            <v>320409073</v>
          </cell>
          <cell r="L2362" t="str">
            <v>Office National des Aéroports ONDA</v>
          </cell>
          <cell r="M2362">
            <v>44300</v>
          </cell>
          <cell r="N2362" t="str">
            <v>G + FG</v>
          </cell>
          <cell r="O2362" t="str">
            <v>Datenverarbeitungssystem für die private Flugsicherung</v>
          </cell>
          <cell r="P2362">
            <v>51002</v>
          </cell>
          <cell r="Q2362" t="str">
            <v>Software</v>
          </cell>
          <cell r="R2362">
            <v>5</v>
          </cell>
          <cell r="S2362" t="str">
            <v>Transport / Infrastruktur</v>
          </cell>
          <cell r="T2362">
            <v>510</v>
          </cell>
          <cell r="U2362" t="str">
            <v>Computer und Software</v>
          </cell>
          <cell r="Y2362">
            <v>44377</v>
          </cell>
        </row>
        <row r="2363">
          <cell r="A2363">
            <v>4909</v>
          </cell>
          <cell r="B2363">
            <v>240000</v>
          </cell>
          <cell r="D2363">
            <v>67507</v>
          </cell>
          <cell r="E2363">
            <v>64600</v>
          </cell>
          <cell r="F2363">
            <v>2907</v>
          </cell>
          <cell r="G2363">
            <v>100144797</v>
          </cell>
          <cell r="H2363" t="str">
            <v>Thies GmbH &amp; Co. KG</v>
          </cell>
          <cell r="I2363">
            <v>412</v>
          </cell>
          <cell r="J2363" t="str">
            <v>Mexico</v>
          </cell>
          <cell r="K2363">
            <v>341213198</v>
          </cell>
          <cell r="L2363" t="str">
            <v>American Cotton S.A. de C.V.</v>
          </cell>
          <cell r="M2363">
            <v>43873</v>
          </cell>
          <cell r="N2363" t="str">
            <v>G/CCE</v>
          </cell>
          <cell r="O2363" t="str">
            <v>1 Färbemaschine</v>
          </cell>
          <cell r="P2363">
            <v>60505</v>
          </cell>
          <cell r="Q2363" t="str">
            <v>Textilmaschinen</v>
          </cell>
          <cell r="R2363">
            <v>6</v>
          </cell>
          <cell r="S2363" t="str">
            <v>Papier-, Holz-, Leder- und Textilindustrie</v>
          </cell>
          <cell r="T2363">
            <v>605</v>
          </cell>
          <cell r="U2363" t="str">
            <v>Maschinenbau Papier-, Holz-, Leder- und Textilindustrie</v>
          </cell>
        </row>
        <row r="2364">
          <cell r="A2364">
            <v>343888900240</v>
          </cell>
          <cell r="B2364">
            <v>790000</v>
          </cell>
          <cell r="D2364">
            <v>65323.519999999997</v>
          </cell>
          <cell r="E2364">
            <v>63792.5</v>
          </cell>
          <cell r="F2364">
            <v>1531.0199999999968</v>
          </cell>
          <cell r="G2364">
            <v>100343888</v>
          </cell>
          <cell r="H2364" t="str">
            <v>Wirtgen GmbH</v>
          </cell>
          <cell r="I2364">
            <v>456</v>
          </cell>
          <cell r="J2364" t="str">
            <v>Dominican Republic</v>
          </cell>
          <cell r="K2364">
            <v>345602482</v>
          </cell>
          <cell r="L2364" t="str">
            <v>J. Lopez Constructora SRL</v>
          </cell>
          <cell r="M2364">
            <v>43047</v>
          </cell>
          <cell r="N2364" t="str">
            <v>G</v>
          </cell>
          <cell r="O2364" t="str">
            <v>1 Fräse</v>
          </cell>
          <cell r="P2364">
            <v>51101</v>
          </cell>
          <cell r="Q2364" t="str">
            <v>Bau- und Baustoffmaschinen</v>
          </cell>
          <cell r="R2364">
            <v>5</v>
          </cell>
          <cell r="S2364" t="str">
            <v>Transport / Infrastruktur</v>
          </cell>
          <cell r="T2364">
            <v>511</v>
          </cell>
          <cell r="U2364" t="str">
            <v>Maschinenbau Infrastruktur</v>
          </cell>
        </row>
        <row r="2365">
          <cell r="A2365">
            <v>18192</v>
          </cell>
          <cell r="B2365">
            <v>380000</v>
          </cell>
          <cell r="D2365">
            <v>64359.58</v>
          </cell>
          <cell r="E2365">
            <v>63175</v>
          </cell>
          <cell r="F2365">
            <v>1184.5800000000017</v>
          </cell>
          <cell r="G2365">
            <v>100359313</v>
          </cell>
          <cell r="H2365" t="str">
            <v>Otto Künnecke GmbH</v>
          </cell>
          <cell r="I2365">
            <v>22</v>
          </cell>
          <cell r="J2365" t="str">
            <v>United Kingdom</v>
          </cell>
          <cell r="K2365">
            <v>28646</v>
          </cell>
          <cell r="L2365" t="str">
            <v>Idemia UK Ltd.</v>
          </cell>
          <cell r="M2365">
            <v>44361</v>
          </cell>
          <cell r="N2365" t="str">
            <v>G</v>
          </cell>
          <cell r="O2365" t="str">
            <v>Lieferung einer Kartenkuvertiermaschine C8000 einschl. Leist ungen</v>
          </cell>
          <cell r="P2365">
            <v>80605</v>
          </cell>
          <cell r="Q2365" t="str">
            <v>Verpackungsmaschinen</v>
          </cell>
          <cell r="R2365">
            <v>8</v>
          </cell>
          <cell r="S2365" t="str">
            <v>Verarbeitende Industrie</v>
          </cell>
          <cell r="T2365">
            <v>806</v>
          </cell>
          <cell r="U2365" t="str">
            <v>Maschinenbau für die verarbeitende Industrie</v>
          </cell>
          <cell r="Y2365">
            <v>44348</v>
          </cell>
        </row>
        <row r="2366">
          <cell r="A2366">
            <v>168985900278</v>
          </cell>
          <cell r="B2366">
            <v>99255</v>
          </cell>
          <cell r="D2366">
            <v>70621.080000000016</v>
          </cell>
          <cell r="E2366">
            <v>63154.080000000009</v>
          </cell>
          <cell r="F2366">
            <v>7467.0000000000073</v>
          </cell>
          <cell r="G2366">
            <v>100168985</v>
          </cell>
          <cell r="H2366" t="str">
            <v>Michael Weinig Aktiengesellschaft</v>
          </cell>
          <cell r="I2366">
            <v>412</v>
          </cell>
          <cell r="J2366" t="str">
            <v>Mexico</v>
          </cell>
          <cell r="K2366">
            <v>341214194</v>
          </cell>
          <cell r="L2366" t="str">
            <v>CP Rústicos Mexicános S. de R.L. de C.V.</v>
          </cell>
          <cell r="M2366">
            <v>42275</v>
          </cell>
          <cell r="N2366" t="str">
            <v>G</v>
          </cell>
          <cell r="O2366" t="str">
            <v>Lieferung eines Hobelautomaten mit Einlaufmechanisierung</v>
          </cell>
          <cell r="P2366">
            <v>60302</v>
          </cell>
          <cell r="Q2366" t="str">
            <v>Anlagen: Herstellung von Holzwaren</v>
          </cell>
          <cell r="R2366">
            <v>6</v>
          </cell>
          <cell r="S2366" t="str">
            <v>Papier-, Holz-, Leder- und Textilindustrie</v>
          </cell>
          <cell r="T2366">
            <v>603</v>
          </cell>
          <cell r="U2366" t="str">
            <v>Holzverarbeitung</v>
          </cell>
        </row>
        <row r="2367">
          <cell r="A2367">
            <v>8176</v>
          </cell>
          <cell r="B2367">
            <v>284300</v>
          </cell>
          <cell r="D2367">
            <v>63019.899999999994</v>
          </cell>
          <cell r="E2367">
            <v>63019.899999999994</v>
          </cell>
          <cell r="F2367">
            <v>0</v>
          </cell>
          <cell r="G2367">
            <v>100372576</v>
          </cell>
          <cell r="H2367" t="str">
            <v>H &amp; S Tee-Gesellschaft mbH &amp; Co. KG</v>
          </cell>
          <cell r="I2367">
            <v>664</v>
          </cell>
          <cell r="J2367" t="str">
            <v>India</v>
          </cell>
          <cell r="K2367">
            <v>366420854</v>
          </cell>
          <cell r="L2367" t="str">
            <v>Everton Tea India Pvt. Ltd.</v>
          </cell>
          <cell r="M2367">
            <v>44272</v>
          </cell>
          <cell r="N2367" t="str">
            <v>G/CCE</v>
          </cell>
          <cell r="O2367" t="str">
            <v>Lieferung von einer Teeverpackungsmaschine einschl. Leistung en</v>
          </cell>
          <cell r="P2367">
            <v>70205</v>
          </cell>
          <cell r="Q2367" t="str">
            <v>Anlagen: Herstellung von Getränken</v>
          </cell>
          <cell r="R2367">
            <v>7</v>
          </cell>
          <cell r="S2367" t="str">
            <v>Agrarsektor und Nahrungsmittelindustrie</v>
          </cell>
          <cell r="T2367">
            <v>702</v>
          </cell>
          <cell r="U2367" t="str">
            <v>Anlagen zur Nahrungsmittelverarbeitung</v>
          </cell>
        </row>
        <row r="2368">
          <cell r="A2368">
            <v>33252</v>
          </cell>
          <cell r="B2368">
            <v>90000</v>
          </cell>
          <cell r="D2368">
            <v>67075.7</v>
          </cell>
          <cell r="E2368">
            <v>60705</v>
          </cell>
          <cell r="F2368">
            <v>6370.6999999999971</v>
          </cell>
          <cell r="G2368">
            <v>100344024</v>
          </cell>
          <cell r="H2368" t="str">
            <v>Weinig Vertrieb und Service GmbH &amp; Co. KG</v>
          </cell>
          <cell r="I2368">
            <v>508</v>
          </cell>
          <cell r="J2368" t="str">
            <v>Brazil</v>
          </cell>
          <cell r="K2368">
            <v>43451</v>
          </cell>
          <cell r="L2368" t="str">
            <v>Pazeto Industria e Comercio de Madeiras LTDA</v>
          </cell>
          <cell r="M2368">
            <v>44901</v>
          </cell>
          <cell r="N2368" t="str">
            <v>G/CCE</v>
          </cell>
          <cell r="O2368" t="str">
            <v>Lieferung und Montage einer Optimierungskappsäge für Holz</v>
          </cell>
          <cell r="P2368">
            <v>60302</v>
          </cell>
          <cell r="Q2368" t="str">
            <v>Anlagen: Herstellung von Holzwaren</v>
          </cell>
          <cell r="R2368">
            <v>6</v>
          </cell>
          <cell r="S2368" t="str">
            <v>Papier-, Holz-, Leder- und Textilindustrie</v>
          </cell>
          <cell r="T2368">
            <v>603</v>
          </cell>
          <cell r="U2368" t="str">
            <v>Holzverarbeitung</v>
          </cell>
          <cell r="V2368" t="str">
            <v>V03.01.04.</v>
          </cell>
          <cell r="W2368" t="str">
            <v>Papier- und Holzindustrie</v>
          </cell>
        </row>
        <row r="2369">
          <cell r="A2369">
            <v>343888900251</v>
          </cell>
          <cell r="B2369">
            <v>371690</v>
          </cell>
          <cell r="D2369">
            <v>63599.739999999991</v>
          </cell>
          <cell r="E2369">
            <v>60028.02</v>
          </cell>
          <cell r="F2369">
            <v>3571.7199999999939</v>
          </cell>
          <cell r="G2369">
            <v>100343888</v>
          </cell>
          <cell r="H2369" t="str">
            <v>Wirtgen GmbH</v>
          </cell>
          <cell r="I2369">
            <v>528</v>
          </cell>
          <cell r="J2369" t="str">
            <v>Argentina</v>
          </cell>
          <cell r="K2369">
            <v>352811003</v>
          </cell>
          <cell r="L2369" t="str">
            <v>EDECA S.A.</v>
          </cell>
          <cell r="M2369">
            <v>43108</v>
          </cell>
          <cell r="N2369" t="str">
            <v>G</v>
          </cell>
          <cell r="O2369" t="str">
            <v>1 Recycler</v>
          </cell>
          <cell r="P2369">
            <v>51101</v>
          </cell>
          <cell r="Q2369" t="str">
            <v>Bau- und Baustoffmaschinen</v>
          </cell>
          <cell r="R2369">
            <v>5</v>
          </cell>
          <cell r="S2369" t="str">
            <v>Transport / Infrastruktur</v>
          </cell>
          <cell r="T2369">
            <v>511</v>
          </cell>
          <cell r="U2369" t="str">
            <v>Maschinenbau Infrastruktur</v>
          </cell>
        </row>
        <row r="2370">
          <cell r="A2370">
            <v>120115900202</v>
          </cell>
          <cell r="B2370">
            <v>335076</v>
          </cell>
          <cell r="D2370">
            <v>62371.27</v>
          </cell>
          <cell r="E2370">
            <v>59685.38</v>
          </cell>
          <cell r="F2370">
            <v>2685.8899999999994</v>
          </cell>
          <cell r="G2370">
            <v>100120115</v>
          </cell>
          <cell r="H2370" t="str">
            <v>ILLIG Maschinenbau GmbH &amp; Co. KG</v>
          </cell>
          <cell r="I2370">
            <v>64</v>
          </cell>
          <cell r="J2370" t="str">
            <v>Hungary</v>
          </cell>
          <cell r="K2370">
            <v>306405244</v>
          </cell>
          <cell r="L2370" t="str">
            <v>Paccor Hungary Kft.</v>
          </cell>
          <cell r="M2370">
            <v>43672</v>
          </cell>
          <cell r="N2370" t="str">
            <v>G</v>
          </cell>
          <cell r="O2370" t="str">
            <v>1 Druckluftautomat inkl. Rollenbock</v>
          </cell>
          <cell r="P2370">
            <v>80605</v>
          </cell>
          <cell r="Q2370" t="str">
            <v>Verpackungsmaschinen</v>
          </cell>
          <cell r="R2370">
            <v>8</v>
          </cell>
          <cell r="S2370" t="str">
            <v>Verarbeitende Industrie</v>
          </cell>
          <cell r="T2370">
            <v>806</v>
          </cell>
          <cell r="U2370" t="str">
            <v>Maschinenbau für die verarbeitende Industrie</v>
          </cell>
        </row>
        <row r="2371">
          <cell r="A2371">
            <v>13476</v>
          </cell>
          <cell r="B2371">
            <v>145400</v>
          </cell>
          <cell r="D2371">
            <v>61370.27</v>
          </cell>
          <cell r="E2371">
            <v>57190</v>
          </cell>
          <cell r="F2371">
            <v>4180.2699999999968</v>
          </cell>
          <cell r="G2371">
            <v>23900</v>
          </cell>
          <cell r="H2371" t="str">
            <v>Boschert GmbH &amp; Co. KG</v>
          </cell>
          <cell r="I2371">
            <v>412</v>
          </cell>
          <cell r="J2371" t="str">
            <v>Mexico</v>
          </cell>
          <cell r="K2371">
            <v>23922</v>
          </cell>
          <cell r="L2371" t="str">
            <v>Zion &amp; Ebenezer Technologies S.A. DE C.V.</v>
          </cell>
          <cell r="M2371">
            <v>44165</v>
          </cell>
          <cell r="N2371" t="str">
            <v>G/CCE</v>
          </cell>
          <cell r="O2371" t="str">
            <v>Lieferung einer Maschine zur Herstellung von Kupfer Barren</v>
          </cell>
          <cell r="P2371">
            <v>80108</v>
          </cell>
          <cell r="Q2371" t="str">
            <v>Eisen-/Stahl-, -rohre, -bleche etc.</v>
          </cell>
          <cell r="R2371">
            <v>8</v>
          </cell>
          <cell r="S2371" t="str">
            <v>Verarbeitende Industrie</v>
          </cell>
          <cell r="T2371">
            <v>801</v>
          </cell>
          <cell r="U2371" t="str">
            <v>Metallindustrie</v>
          </cell>
        </row>
        <row r="2372">
          <cell r="A2372">
            <v>333382900032</v>
          </cell>
          <cell r="B2372">
            <v>450000</v>
          </cell>
          <cell r="D2372">
            <v>57000</v>
          </cell>
          <cell r="E2372">
            <v>57000</v>
          </cell>
          <cell r="F2372">
            <v>0</v>
          </cell>
          <cell r="G2372">
            <v>100333382</v>
          </cell>
          <cell r="H2372" t="str">
            <v>Bühler GmbH</v>
          </cell>
          <cell r="I2372">
            <v>91</v>
          </cell>
          <cell r="J2372" t="str">
            <v>Croatia</v>
          </cell>
          <cell r="K2372">
            <v>309102158</v>
          </cell>
          <cell r="L2372" t="str">
            <v>Valipile d.o.o.</v>
          </cell>
          <cell r="M2372">
            <v>43629</v>
          </cell>
          <cell r="N2372" t="str">
            <v>G</v>
          </cell>
          <cell r="O2372" t="str">
            <v>Maschinen zur Reinigung und Trocknung von Getreide inkl.Mont ageüberwachung</v>
          </cell>
          <cell r="P2372">
            <v>70402</v>
          </cell>
          <cell r="Q2372" t="str">
            <v>Maschinen für das Ernährungsgewerbe</v>
          </cell>
          <cell r="R2372">
            <v>7</v>
          </cell>
          <cell r="S2372" t="str">
            <v>Agrarsektor und Nahrungsmittelindustrie</v>
          </cell>
          <cell r="T2372">
            <v>704</v>
          </cell>
          <cell r="U2372" t="str">
            <v>Maschinenbau Agrarsektor und Nahrungsmittelindustrie</v>
          </cell>
          <cell r="Y2372">
            <v>43799</v>
          </cell>
        </row>
        <row r="2373">
          <cell r="A2373">
            <v>20457</v>
          </cell>
          <cell r="B2373">
            <v>117450</v>
          </cell>
          <cell r="D2373">
            <v>59618.740000000005</v>
          </cell>
          <cell r="E2373">
            <v>55783.18</v>
          </cell>
          <cell r="F2373">
            <v>3835.5600000000049</v>
          </cell>
          <cell r="G2373">
            <v>100129868</v>
          </cell>
          <cell r="H2373" t="str">
            <v>Mayer &amp; Cie GmbH &amp; Co. KG</v>
          </cell>
          <cell r="I2373">
            <v>416</v>
          </cell>
          <cell r="J2373" t="str">
            <v>Guatemala</v>
          </cell>
          <cell r="K2373">
            <v>15270</v>
          </cell>
          <cell r="L2373" t="str">
            <v>Denier S.A.</v>
          </cell>
          <cell r="M2373">
            <v>44501</v>
          </cell>
          <cell r="N2373" t="str">
            <v>G</v>
          </cell>
          <cell r="O2373" t="str">
            <v>Lieferung von 2 Mayer Rundstrickmaschinen inkl. Montage</v>
          </cell>
          <cell r="P2373">
            <v>60505</v>
          </cell>
          <cell r="Q2373" t="str">
            <v>Textilmaschinen</v>
          </cell>
          <cell r="R2373">
            <v>6</v>
          </cell>
          <cell r="S2373" t="str">
            <v>Papier-, Holz-, Leder- und Textilindustrie</v>
          </cell>
          <cell r="T2373">
            <v>605</v>
          </cell>
          <cell r="U2373" t="str">
            <v>Maschinenbau Papier-, Holz-, Leder- und Textilindustrie</v>
          </cell>
        </row>
        <row r="2374">
          <cell r="A2374">
            <v>313031900567</v>
          </cell>
          <cell r="B2374">
            <v>764886</v>
          </cell>
          <cell r="D2374">
            <v>56830.32</v>
          </cell>
          <cell r="E2374">
            <v>54934.09</v>
          </cell>
          <cell r="F2374">
            <v>1896.2300000000032</v>
          </cell>
          <cell r="G2374">
            <v>100313031</v>
          </cell>
          <cell r="H2374" t="str">
            <v>KraussMaffei Technologies GmbH</v>
          </cell>
          <cell r="I2374">
            <v>412</v>
          </cell>
          <cell r="J2374" t="str">
            <v>Mexico</v>
          </cell>
          <cell r="K2374">
            <v>341214736</v>
          </cell>
          <cell r="L2374" t="str">
            <v>Aguacates Seleccionados JBR SA de CV</v>
          </cell>
          <cell r="M2374">
            <v>43229</v>
          </cell>
          <cell r="N2374" t="str">
            <v>G</v>
          </cell>
          <cell r="O2374" t="str">
            <v>2 Spritzgießmaschinen inkl. Zubehör und Peripherie</v>
          </cell>
          <cell r="P2374">
            <v>80302</v>
          </cell>
          <cell r="Q2374" t="str">
            <v>Anlagen: Herst. von Kunststoffprod.</v>
          </cell>
          <cell r="R2374">
            <v>8</v>
          </cell>
          <cell r="S2374" t="str">
            <v>Verarbeitende Industrie</v>
          </cell>
          <cell r="T2374">
            <v>803</v>
          </cell>
          <cell r="U2374" t="str">
            <v>Kunststoffindustrie</v>
          </cell>
        </row>
        <row r="2375">
          <cell r="A2375">
            <v>385492900093</v>
          </cell>
          <cell r="B2375">
            <v>632809</v>
          </cell>
          <cell r="D2375">
            <v>55506.7</v>
          </cell>
          <cell r="E2375">
            <v>51099.360000000001</v>
          </cell>
          <cell r="F2375">
            <v>4407.3399999999965</v>
          </cell>
          <cell r="G2375">
            <v>100385492</v>
          </cell>
          <cell r="H2375" t="str">
            <v>Wirtgen Road Technologies GmbH</v>
          </cell>
          <cell r="I2375">
            <v>528</v>
          </cell>
          <cell r="J2375" t="str">
            <v>Argentina</v>
          </cell>
          <cell r="K2375">
            <v>352812097</v>
          </cell>
          <cell r="L2375" t="str">
            <v>Plantel S.A.</v>
          </cell>
          <cell r="M2375">
            <v>43053</v>
          </cell>
          <cell r="N2375" t="str">
            <v>G</v>
          </cell>
          <cell r="O2375" t="str">
            <v>3 Straßenbaumaschinen: 1x Fertiger, 1x Walze und 1x Fräse</v>
          </cell>
          <cell r="P2375">
            <v>51101</v>
          </cell>
          <cell r="Q2375" t="str">
            <v>Bau- und Baustoffmaschinen</v>
          </cell>
          <cell r="R2375">
            <v>5</v>
          </cell>
          <cell r="S2375" t="str">
            <v>Transport / Infrastruktur</v>
          </cell>
          <cell r="T2375">
            <v>511</v>
          </cell>
          <cell r="U2375" t="str">
            <v>Maschinenbau Infrastruktur</v>
          </cell>
        </row>
        <row r="2376">
          <cell r="A2376">
            <v>22261</v>
          </cell>
          <cell r="B2376">
            <v>188000</v>
          </cell>
          <cell r="D2376">
            <v>50008</v>
          </cell>
          <cell r="E2376">
            <v>50008</v>
          </cell>
          <cell r="F2376">
            <v>0</v>
          </cell>
          <cell r="G2376">
            <v>100167051</v>
          </cell>
          <cell r="H2376" t="str">
            <v>ARBURG GmbH + Co KG</v>
          </cell>
          <cell r="I2376">
            <v>52</v>
          </cell>
          <cell r="J2376" t="str">
            <v>Turkey</v>
          </cell>
          <cell r="K2376">
            <v>32608</v>
          </cell>
          <cell r="L2376" t="str">
            <v>Gökerplast Plastik San. ve Tic. Ltd. Sti</v>
          </cell>
          <cell r="M2376">
            <v>44399</v>
          </cell>
          <cell r="N2376" t="str">
            <v>G</v>
          </cell>
          <cell r="O2376" t="str">
            <v>Lieferung und Inbetriebnahme einer Kunststoffspritzgießmasch ine und eines Peripheriegerätes</v>
          </cell>
          <cell r="P2376">
            <v>80603</v>
          </cell>
          <cell r="Q2376" t="str">
            <v>Maschinen für Kunststoffindustrie</v>
          </cell>
          <cell r="R2376">
            <v>8</v>
          </cell>
          <cell r="S2376" t="str">
            <v>Verarbeitende Industrie</v>
          </cell>
          <cell r="T2376">
            <v>806</v>
          </cell>
          <cell r="U2376" t="str">
            <v>Maschinenbau für die verarbeitende Industrie</v>
          </cell>
          <cell r="Y2376">
            <v>44501</v>
          </cell>
        </row>
        <row r="2377">
          <cell r="A2377">
            <v>3853</v>
          </cell>
          <cell r="B2377">
            <v>381832</v>
          </cell>
          <cell r="D2377">
            <v>51743.37</v>
          </cell>
          <cell r="E2377">
            <v>49056.800000000003</v>
          </cell>
          <cell r="F2377">
            <v>2686.5699999999997</v>
          </cell>
          <cell r="G2377">
            <v>100343539</v>
          </cell>
          <cell r="H2377" t="str">
            <v>GABLER Thermoform GmbH &amp; Co. KG</v>
          </cell>
          <cell r="I2377">
            <v>520</v>
          </cell>
          <cell r="J2377" t="str">
            <v>Paraguay</v>
          </cell>
          <cell r="K2377">
            <v>352001057</v>
          </cell>
          <cell r="L2377" t="str">
            <v>Hansa Plastic S.A.C.I</v>
          </cell>
          <cell r="M2377">
            <v>43867</v>
          </cell>
          <cell r="N2377" t="str">
            <v>G</v>
          </cell>
          <cell r="O2377" t="str">
            <v>Lieferung und Montage eines Thermoformautomats zur Herstellu ng von Kunststoffverpackungen</v>
          </cell>
          <cell r="P2377">
            <v>80603</v>
          </cell>
          <cell r="Q2377" t="str">
            <v>Maschinen für Kunststoffindustrie</v>
          </cell>
          <cell r="R2377">
            <v>8</v>
          </cell>
          <cell r="S2377" t="str">
            <v>Verarbeitende Industrie</v>
          </cell>
          <cell r="T2377">
            <v>806</v>
          </cell>
          <cell r="U2377" t="str">
            <v>Maschinenbau für die verarbeitende Industrie</v>
          </cell>
        </row>
        <row r="2378">
          <cell r="A2378">
            <v>388438900013</v>
          </cell>
          <cell r="B2378">
            <v>321000</v>
          </cell>
          <cell r="D2378">
            <v>50072.79</v>
          </cell>
          <cell r="E2378">
            <v>48792</v>
          </cell>
          <cell r="F2378">
            <v>1280.7900000000009</v>
          </cell>
          <cell r="G2378">
            <v>100388438</v>
          </cell>
          <cell r="H2378" t="str">
            <v>BW Papersystems Stuttgart GmbH</v>
          </cell>
          <cell r="I2378">
            <v>508</v>
          </cell>
          <cell r="J2378" t="str">
            <v>Brazil</v>
          </cell>
          <cell r="K2378">
            <v>350826945</v>
          </cell>
          <cell r="L2378" t="str">
            <v>Lassane Tecnologia em Encadernacoes Ltda.</v>
          </cell>
          <cell r="M2378">
            <v>43213</v>
          </cell>
          <cell r="N2378" t="str">
            <v>G</v>
          </cell>
          <cell r="O2378" t="str">
            <v>1 Drahtkammerformers, Lieferung, Leistungen + Ersatzteile</v>
          </cell>
          <cell r="P2378">
            <v>60502</v>
          </cell>
          <cell r="Q2378" t="str">
            <v>Papiermaschinen</v>
          </cell>
          <cell r="R2378">
            <v>6</v>
          </cell>
          <cell r="S2378" t="str">
            <v>Papier-, Holz-, Leder- und Textilindustrie</v>
          </cell>
          <cell r="T2378">
            <v>605</v>
          </cell>
          <cell r="U2378" t="str">
            <v>Maschinenbau Papier-, Holz-, Leder- und Textilindustrie</v>
          </cell>
        </row>
        <row r="2379">
          <cell r="A2379">
            <v>13632</v>
          </cell>
          <cell r="B2379">
            <v>239500</v>
          </cell>
          <cell r="D2379">
            <v>49388.6</v>
          </cell>
          <cell r="E2379">
            <v>48349.09</v>
          </cell>
          <cell r="F2379">
            <v>1039.510000000002</v>
          </cell>
          <cell r="G2379">
            <v>100359313</v>
          </cell>
          <cell r="H2379" t="str">
            <v>Otto Künnecke GmbH</v>
          </cell>
          <cell r="I2379">
            <v>22</v>
          </cell>
          <cell r="J2379" t="str">
            <v>United Kingdom</v>
          </cell>
          <cell r="K2379">
            <v>24100</v>
          </cell>
          <cell r="L2379" t="str">
            <v>allpay Limited</v>
          </cell>
          <cell r="M2379">
            <v>44096</v>
          </cell>
          <cell r="N2379" t="str">
            <v>G</v>
          </cell>
          <cell r="O2379" t="str">
            <v>Lieferung einer gebrauchten Kartenkuvertiermaschine einschl.  Leistungen</v>
          </cell>
          <cell r="P2379">
            <v>80605</v>
          </cell>
          <cell r="Q2379" t="str">
            <v>Verpackungsmaschinen</v>
          </cell>
          <cell r="R2379">
            <v>8</v>
          </cell>
          <cell r="S2379" t="str">
            <v>Verarbeitende Industrie</v>
          </cell>
          <cell r="T2379">
            <v>806</v>
          </cell>
          <cell r="U2379" t="str">
            <v>Maschinenbau für die verarbeitende Industrie</v>
          </cell>
        </row>
        <row r="2380">
          <cell r="A2380">
            <v>31836</v>
          </cell>
          <cell r="B2380">
            <v>67850</v>
          </cell>
          <cell r="D2380">
            <v>51969.74</v>
          </cell>
          <cell r="E2380">
            <v>48343.6</v>
          </cell>
          <cell r="F2380">
            <v>3626.1399999999994</v>
          </cell>
          <cell r="G2380">
            <v>100129868</v>
          </cell>
          <cell r="H2380" t="str">
            <v>Mayer &amp; Cie GmbH &amp; Co. KG</v>
          </cell>
          <cell r="I2380">
            <v>508</v>
          </cell>
          <cell r="J2380" t="str">
            <v>Brazil</v>
          </cell>
          <cell r="K2380">
            <v>42081</v>
          </cell>
          <cell r="L2380" t="str">
            <v>T.S. Textil Ltda.</v>
          </cell>
          <cell r="M2380">
            <v>44764</v>
          </cell>
          <cell r="N2380" t="str">
            <v>G/CCE</v>
          </cell>
          <cell r="O2380" t="str">
            <v>Lieferung von einer Mayer Rundstrickmaschine T0603</v>
          </cell>
          <cell r="P2380">
            <v>60505</v>
          </cell>
          <cell r="Q2380" t="str">
            <v>Textilmaschinen</v>
          </cell>
          <cell r="R2380">
            <v>6</v>
          </cell>
          <cell r="S2380" t="str">
            <v>Papier-, Holz-, Leder- und Textilindustrie</v>
          </cell>
          <cell r="T2380">
            <v>605</v>
          </cell>
          <cell r="U2380" t="str">
            <v>Maschinenbau Papier-, Holz-, Leder- und Textilindustrie</v>
          </cell>
          <cell r="V2380" t="str">
            <v>V03.01.05.</v>
          </cell>
          <cell r="W2380" t="str">
            <v>Leder- und Textilindustrie</v>
          </cell>
        </row>
        <row r="2381">
          <cell r="A2381">
            <v>385492900157</v>
          </cell>
          <cell r="B2381">
            <v>356754</v>
          </cell>
          <cell r="D2381">
            <v>49333.5</v>
          </cell>
          <cell r="E2381">
            <v>48013.14</v>
          </cell>
          <cell r="F2381">
            <v>1320.3600000000006</v>
          </cell>
          <cell r="G2381">
            <v>100385492</v>
          </cell>
          <cell r="H2381" t="str">
            <v>Wirtgen Road Technologies GmbH</v>
          </cell>
          <cell r="I2381">
            <v>436</v>
          </cell>
          <cell r="J2381" t="str">
            <v>Costa Rica</v>
          </cell>
          <cell r="K2381">
            <v>343607167</v>
          </cell>
          <cell r="L2381" t="str">
            <v>Constructora Hernan Solis S.R.L.</v>
          </cell>
          <cell r="M2381">
            <v>43784</v>
          </cell>
          <cell r="N2381" t="str">
            <v>G/CCE</v>
          </cell>
          <cell r="O2381" t="str">
            <v>Lieferung von 4 Hamm Walzen</v>
          </cell>
          <cell r="P2381">
            <v>51101</v>
          </cell>
          <cell r="Q2381" t="str">
            <v>Bau- und Baustoffmaschinen</v>
          </cell>
          <cell r="R2381">
            <v>5</v>
          </cell>
          <cell r="S2381" t="str">
            <v>Transport / Infrastruktur</v>
          </cell>
          <cell r="T2381">
            <v>511</v>
          </cell>
          <cell r="U2381" t="str">
            <v>Maschinenbau Infrastruktur</v>
          </cell>
        </row>
        <row r="2382">
          <cell r="A2382">
            <v>25252</v>
          </cell>
          <cell r="B2382">
            <v>134000</v>
          </cell>
          <cell r="D2382">
            <v>49541.26</v>
          </cell>
          <cell r="E2382">
            <v>47737.5</v>
          </cell>
          <cell r="F2382">
            <v>1803.760000000002</v>
          </cell>
          <cell r="G2382">
            <v>100344024</v>
          </cell>
          <cell r="H2382" t="str">
            <v>Weinig Vertrieb und Service GmbH &amp; Co. KG</v>
          </cell>
          <cell r="I2382">
            <v>412</v>
          </cell>
          <cell r="J2382" t="str">
            <v>Mexico</v>
          </cell>
          <cell r="K2382">
            <v>341214185</v>
          </cell>
          <cell r="L2382" t="str">
            <v>Tableromex SA de CV</v>
          </cell>
          <cell r="M2382">
            <v>44537</v>
          </cell>
          <cell r="N2382" t="str">
            <v>G</v>
          </cell>
          <cell r="O2382" t="str">
            <v>Lieferung von 2 Weinig Hobelautomaten</v>
          </cell>
          <cell r="P2382">
            <v>60302</v>
          </cell>
          <cell r="Q2382" t="str">
            <v>Anlagen: Herstellung von Holzwaren</v>
          </cell>
          <cell r="R2382">
            <v>6</v>
          </cell>
          <cell r="S2382" t="str">
            <v>Papier-, Holz-, Leder- und Textilindustrie</v>
          </cell>
          <cell r="T2382">
            <v>603</v>
          </cell>
          <cell r="U2382" t="str">
            <v>Holzverarbeitung</v>
          </cell>
        </row>
        <row r="2383">
          <cell r="A2383">
            <v>313031900562</v>
          </cell>
          <cell r="B2383">
            <v>625130</v>
          </cell>
          <cell r="D2383">
            <v>49148.969999999994</v>
          </cell>
          <cell r="E2383">
            <v>47509.88</v>
          </cell>
          <cell r="F2383">
            <v>1639.0899999999965</v>
          </cell>
          <cell r="G2383">
            <v>100313031</v>
          </cell>
          <cell r="H2383" t="str">
            <v>KraussMaffei Technologies GmbH</v>
          </cell>
          <cell r="I2383">
            <v>412</v>
          </cell>
          <cell r="J2383" t="str">
            <v>Mexico</v>
          </cell>
          <cell r="K2383">
            <v>341214710</v>
          </cell>
          <cell r="L2383" t="str">
            <v>Frutas Finas Sanchez Hermanos S.A. de C.V.</v>
          </cell>
          <cell r="M2383">
            <v>43146</v>
          </cell>
          <cell r="N2383" t="str">
            <v>G</v>
          </cell>
          <cell r="O2383" t="str">
            <v>2 Spritzgießmaschinen und Werkzeug</v>
          </cell>
          <cell r="P2383">
            <v>80302</v>
          </cell>
          <cell r="Q2383" t="str">
            <v>Anlagen: Herst. von Kunststoffprod.</v>
          </cell>
          <cell r="R2383">
            <v>8</v>
          </cell>
          <cell r="S2383" t="str">
            <v>Verarbeitende Industrie</v>
          </cell>
          <cell r="T2383">
            <v>803</v>
          </cell>
          <cell r="U2383" t="str">
            <v>Kunststoffindustrie</v>
          </cell>
        </row>
        <row r="2384">
          <cell r="A2384">
            <v>313031900572</v>
          </cell>
          <cell r="B2384">
            <v>192673</v>
          </cell>
          <cell r="D2384">
            <v>49709.38</v>
          </cell>
          <cell r="E2384">
            <v>46675.29</v>
          </cell>
          <cell r="F2384">
            <v>3034.0899999999965</v>
          </cell>
          <cell r="G2384">
            <v>100313031</v>
          </cell>
          <cell r="H2384" t="str">
            <v>KraussMaffei Technologies GmbH</v>
          </cell>
          <cell r="I2384">
            <v>412</v>
          </cell>
          <cell r="J2384" t="str">
            <v>Mexico</v>
          </cell>
          <cell r="K2384">
            <v>341214864</v>
          </cell>
          <cell r="L2384" t="str">
            <v>Industrias en Servicios Plasticos San Luis, SAPI de C.V. (R.F.C.: ISP0810203K2)</v>
          </cell>
          <cell r="M2384">
            <v>43528</v>
          </cell>
          <cell r="N2384" t="str">
            <v>G</v>
          </cell>
          <cell r="O2384" t="str">
            <v>1 Spritzgiessmaschinen</v>
          </cell>
          <cell r="P2384">
            <v>80302</v>
          </cell>
          <cell r="Q2384" t="str">
            <v>Anlagen: Herst. von Kunststoffprod.</v>
          </cell>
          <cell r="R2384">
            <v>8</v>
          </cell>
          <cell r="S2384" t="str">
            <v>Verarbeitende Industrie</v>
          </cell>
          <cell r="T2384">
            <v>803</v>
          </cell>
          <cell r="U2384" t="str">
            <v>Kunststoffindustrie</v>
          </cell>
        </row>
        <row r="2385">
          <cell r="A2385">
            <v>351009900062</v>
          </cell>
          <cell r="B2385">
            <v>478000</v>
          </cell>
          <cell r="D2385">
            <v>46176.31</v>
          </cell>
          <cell r="E2385">
            <v>45410</v>
          </cell>
          <cell r="F2385">
            <v>766.30999999999767</v>
          </cell>
          <cell r="G2385">
            <v>100351009</v>
          </cell>
          <cell r="H2385" t="str">
            <v>Brückner Textile Technologies GmbH &amp; Co. KG</v>
          </cell>
          <cell r="I2385">
            <v>52</v>
          </cell>
          <cell r="J2385" t="str">
            <v>Turkey</v>
          </cell>
          <cell r="K2385">
            <v>305222624</v>
          </cell>
          <cell r="L2385" t="str">
            <v>Gumusoglu Tekstil San. ve Tic. A.S.</v>
          </cell>
          <cell r="M2385">
            <v>43511</v>
          </cell>
          <cell r="N2385" t="str">
            <v>G</v>
          </cell>
          <cell r="O2385" t="str">
            <v>1 Teppich-Beschichtungsanlage</v>
          </cell>
          <cell r="P2385">
            <v>60404</v>
          </cell>
          <cell r="Q2385" t="str">
            <v>Textilien</v>
          </cell>
          <cell r="R2385">
            <v>6</v>
          </cell>
          <cell r="S2385" t="str">
            <v>Papier-, Holz-, Leder- und Textilindustrie</v>
          </cell>
          <cell r="T2385">
            <v>604</v>
          </cell>
          <cell r="U2385" t="str">
            <v>Textil- und Lederindustrie</v>
          </cell>
        </row>
        <row r="2386">
          <cell r="A2386">
            <v>31277</v>
          </cell>
          <cell r="B2386">
            <v>68200</v>
          </cell>
          <cell r="D2386">
            <v>51702.820000000007</v>
          </cell>
          <cell r="E2386">
            <v>45353.020000000004</v>
          </cell>
          <cell r="F2386">
            <v>6349.8000000000029</v>
          </cell>
          <cell r="G2386">
            <v>100129868</v>
          </cell>
          <cell r="H2386" t="str">
            <v>Mayer &amp; Cie GmbH &amp; Co. KG</v>
          </cell>
          <cell r="I2386">
            <v>500</v>
          </cell>
          <cell r="J2386" t="str">
            <v>Ecuador</v>
          </cell>
          <cell r="K2386">
            <v>350004849</v>
          </cell>
          <cell r="L2386" t="str">
            <v>Intela Industria Textil Latinoamericana Cia. Ltda.</v>
          </cell>
          <cell r="M2386">
            <v>44771</v>
          </cell>
          <cell r="N2386" t="str">
            <v>G</v>
          </cell>
          <cell r="O2386" t="str">
            <v>Eine Rundstrickmaschine inklusive Montage</v>
          </cell>
          <cell r="P2386">
            <v>60505</v>
          </cell>
          <cell r="Q2386" t="str">
            <v>Textilmaschinen</v>
          </cell>
          <cell r="R2386">
            <v>6</v>
          </cell>
          <cell r="S2386" t="str">
            <v>Papier-, Holz-, Leder- und Textilindustrie</v>
          </cell>
          <cell r="T2386">
            <v>605</v>
          </cell>
          <cell r="U2386" t="str">
            <v>Maschinenbau Papier-, Holz-, Leder- und Textilindustrie</v>
          </cell>
          <cell r="V2386" t="str">
            <v>V03.01.05.</v>
          </cell>
          <cell r="W2386" t="str">
            <v>Leder- und Textilindustrie</v>
          </cell>
        </row>
        <row r="2387">
          <cell r="A2387">
            <v>23688</v>
          </cell>
          <cell r="B2387">
            <v>96800</v>
          </cell>
          <cell r="D2387">
            <v>48550.22</v>
          </cell>
          <cell r="E2387">
            <v>45163</v>
          </cell>
          <cell r="F2387">
            <v>3387.2200000000012</v>
          </cell>
          <cell r="G2387">
            <v>100129868</v>
          </cell>
          <cell r="H2387" t="str">
            <v>Mayer &amp; Cie GmbH &amp; Co. KG</v>
          </cell>
          <cell r="I2387">
            <v>504</v>
          </cell>
          <cell r="J2387" t="str">
            <v>Peru</v>
          </cell>
          <cell r="K2387">
            <v>33935</v>
          </cell>
          <cell r="L2387" t="str">
            <v>E.E. Tejidos S.A.C.</v>
          </cell>
          <cell r="M2387">
            <v>44449</v>
          </cell>
          <cell r="N2387" t="str">
            <v>G</v>
          </cell>
          <cell r="O2387" t="str">
            <v>Lieferung von 1 Mayer Rundstrickmaschine T0588 OV</v>
          </cell>
          <cell r="P2387">
            <v>60505</v>
          </cell>
          <cell r="Q2387" t="str">
            <v>Textilmaschinen</v>
          </cell>
          <cell r="R2387">
            <v>6</v>
          </cell>
          <cell r="S2387" t="str">
            <v>Papier-, Holz-, Leder- und Textilindustrie</v>
          </cell>
          <cell r="T2387">
            <v>605</v>
          </cell>
          <cell r="U2387" t="str">
            <v>Maschinenbau Papier-, Holz-, Leder- und Textilindustrie</v>
          </cell>
        </row>
        <row r="2388">
          <cell r="A2388">
            <v>343888900287</v>
          </cell>
          <cell r="B2388">
            <v>545000</v>
          </cell>
          <cell r="D2388">
            <v>45274.02</v>
          </cell>
          <cell r="E2388">
            <v>44008.75</v>
          </cell>
          <cell r="F2388">
            <v>1265.2699999999968</v>
          </cell>
          <cell r="G2388">
            <v>100343888</v>
          </cell>
          <cell r="H2388" t="str">
            <v>Wirtgen GmbH</v>
          </cell>
          <cell r="I2388">
            <v>528</v>
          </cell>
          <cell r="J2388" t="str">
            <v>Argentina</v>
          </cell>
          <cell r="K2388">
            <v>352813247</v>
          </cell>
          <cell r="L2388" t="str">
            <v>Briales S.A.</v>
          </cell>
          <cell r="M2388">
            <v>43250</v>
          </cell>
          <cell r="N2388" t="str">
            <v>G</v>
          </cell>
          <cell r="O2388" t="str">
            <v>Lieferung einer Ciber Asphaltmischanlage</v>
          </cell>
          <cell r="P2388">
            <v>51101</v>
          </cell>
          <cell r="Q2388" t="str">
            <v>Bau- und Baustoffmaschinen</v>
          </cell>
          <cell r="R2388">
            <v>5</v>
          </cell>
          <cell r="S2388" t="str">
            <v>Transport / Infrastruktur</v>
          </cell>
          <cell r="T2388">
            <v>511</v>
          </cell>
          <cell r="U2388" t="str">
            <v>Maschinenbau Infrastruktur</v>
          </cell>
        </row>
        <row r="2389">
          <cell r="A2389">
            <v>17921</v>
          </cell>
          <cell r="B2389">
            <v>121400</v>
          </cell>
          <cell r="D2389">
            <v>45843.67</v>
          </cell>
          <cell r="E2389">
            <v>43248.75</v>
          </cell>
          <cell r="F2389">
            <v>2594.9199999999983</v>
          </cell>
          <cell r="G2389">
            <v>100129868</v>
          </cell>
          <cell r="H2389" t="str">
            <v>Mayer &amp; Cie GmbH &amp; Co. KG</v>
          </cell>
          <cell r="I2389">
            <v>508</v>
          </cell>
          <cell r="J2389" t="str">
            <v>Brazil</v>
          </cell>
          <cell r="K2389">
            <v>28360</v>
          </cell>
          <cell r="L2389" t="str">
            <v>Paulistex Industrial Ltda Epp</v>
          </cell>
          <cell r="M2389">
            <v>44306</v>
          </cell>
          <cell r="N2389" t="str">
            <v>G/CCE</v>
          </cell>
          <cell r="O2389" t="str">
            <v>Lieferung von 2 Textilmaschinen inkl. Montage</v>
          </cell>
          <cell r="P2389">
            <v>60505</v>
          </cell>
          <cell r="Q2389" t="str">
            <v>Textilmaschinen</v>
          </cell>
          <cell r="R2389">
            <v>6</v>
          </cell>
          <cell r="S2389" t="str">
            <v>Papier-, Holz-, Leder- und Textilindustrie</v>
          </cell>
          <cell r="T2389">
            <v>605</v>
          </cell>
          <cell r="U2389" t="str">
            <v>Maschinenbau Papier-, Holz-, Leder- und Textilindustrie</v>
          </cell>
        </row>
        <row r="2390">
          <cell r="A2390">
            <v>13905</v>
          </cell>
          <cell r="B2390">
            <v>213000</v>
          </cell>
          <cell r="D2390">
            <v>43751.86</v>
          </cell>
          <cell r="E2390">
            <v>42999.37</v>
          </cell>
          <cell r="F2390">
            <v>752.48999999999796</v>
          </cell>
          <cell r="G2390">
            <v>100394391</v>
          </cell>
          <cell r="H2390" t="str">
            <v>Saurer Technologies GmbH &amp; Co. KG Twisting Solutions</v>
          </cell>
          <cell r="I2390">
            <v>650</v>
          </cell>
          <cell r="J2390" t="str">
            <v>Dubai</v>
          </cell>
          <cell r="K2390">
            <v>365004545</v>
          </cell>
          <cell r="L2390" t="str">
            <v>Standard Carpets Industries LLC (Trade Licence No.: 694001)</v>
          </cell>
          <cell r="M2390">
            <v>44132</v>
          </cell>
          <cell r="N2390" t="str">
            <v>G</v>
          </cell>
          <cell r="O2390" t="str">
            <v>Lieferung einer Zwirnmaschine für die Herstellung von Teppic hgarn</v>
          </cell>
          <cell r="P2390">
            <v>60401</v>
          </cell>
          <cell r="Q2390" t="str">
            <v>Anlagen: Herstellung von Textilien</v>
          </cell>
          <cell r="R2390">
            <v>6</v>
          </cell>
          <cell r="S2390" t="str">
            <v>Papier-, Holz-, Leder- und Textilindustrie</v>
          </cell>
          <cell r="T2390">
            <v>604</v>
          </cell>
          <cell r="U2390" t="str">
            <v>Textil- und Lederindustrie</v>
          </cell>
          <cell r="Y2390">
            <v>44317</v>
          </cell>
        </row>
        <row r="2391">
          <cell r="A2391">
            <v>22264</v>
          </cell>
          <cell r="B2391">
            <v>102000</v>
          </cell>
          <cell r="D2391">
            <v>42636</v>
          </cell>
          <cell r="E2391">
            <v>42636</v>
          </cell>
          <cell r="F2391">
            <v>0</v>
          </cell>
          <cell r="G2391">
            <v>100167051</v>
          </cell>
          <cell r="H2391" t="str">
            <v>ARBURG GmbH + Co KG</v>
          </cell>
          <cell r="I2391">
            <v>52</v>
          </cell>
          <cell r="J2391" t="str">
            <v>Turkey</v>
          </cell>
          <cell r="K2391">
            <v>32608</v>
          </cell>
          <cell r="L2391" t="str">
            <v>Gökerplast Plastik San. ve Tic. Ltd. Sti</v>
          </cell>
          <cell r="M2391">
            <v>44399</v>
          </cell>
          <cell r="N2391" t="str">
            <v>G</v>
          </cell>
          <cell r="O2391" t="str">
            <v>Lieferung und Inbetriebnahme 1 Kunststoffspritzgießmaschine</v>
          </cell>
          <cell r="P2391">
            <v>80603</v>
          </cell>
          <cell r="Q2391" t="str">
            <v>Maschinen für Kunststoffindustrie</v>
          </cell>
          <cell r="R2391">
            <v>8</v>
          </cell>
          <cell r="S2391" t="str">
            <v>Verarbeitende Industrie</v>
          </cell>
          <cell r="T2391">
            <v>806</v>
          </cell>
          <cell r="U2391" t="str">
            <v>Maschinenbau für die verarbeitende Industrie</v>
          </cell>
          <cell r="Y2391">
            <v>44681</v>
          </cell>
        </row>
        <row r="2392">
          <cell r="A2392">
            <v>25112</v>
          </cell>
          <cell r="B2392">
            <v>105000</v>
          </cell>
          <cell r="D2392">
            <v>43899.39</v>
          </cell>
          <cell r="E2392">
            <v>42393.74</v>
          </cell>
          <cell r="F2392">
            <v>1505.6500000000015</v>
          </cell>
          <cell r="G2392">
            <v>100129868</v>
          </cell>
          <cell r="H2392" t="str">
            <v>Mayer &amp; Cie GmbH &amp; Co. KG</v>
          </cell>
          <cell r="I2392">
            <v>412</v>
          </cell>
          <cell r="J2392" t="str">
            <v>Mexico</v>
          </cell>
          <cell r="K2392">
            <v>341208463</v>
          </cell>
          <cell r="L2392" t="str">
            <v>Cia. Textil Gama, S.A. de C.V.</v>
          </cell>
          <cell r="M2392">
            <v>44495</v>
          </cell>
          <cell r="N2392" t="str">
            <v>G</v>
          </cell>
          <cell r="O2392" t="str">
            <v>Lieferung von 2 Mayer Rundstrickmaschinen</v>
          </cell>
          <cell r="P2392">
            <v>60505</v>
          </cell>
          <cell r="Q2392" t="str">
            <v>Textilmaschinen</v>
          </cell>
          <cell r="R2392">
            <v>6</v>
          </cell>
          <cell r="S2392" t="str">
            <v>Papier-, Holz-, Leder- und Textilindustrie</v>
          </cell>
          <cell r="T2392">
            <v>605</v>
          </cell>
          <cell r="U2392" t="str">
            <v>Maschinenbau Papier-, Holz-, Leder- und Textilindustrie</v>
          </cell>
        </row>
        <row r="2393">
          <cell r="A2393">
            <v>167051900030</v>
          </cell>
          <cell r="B2393">
            <v>1115000</v>
          </cell>
          <cell r="D2393">
            <v>43852.95</v>
          </cell>
          <cell r="E2393">
            <v>42370</v>
          </cell>
          <cell r="F2393">
            <v>1482.9499999999971</v>
          </cell>
          <cell r="G2393">
            <v>100167051</v>
          </cell>
          <cell r="H2393" t="str">
            <v>ARBURG GmbH + Co KG</v>
          </cell>
          <cell r="I2393">
            <v>500</v>
          </cell>
          <cell r="J2393" t="str">
            <v>Ecuador</v>
          </cell>
          <cell r="K2393">
            <v>350002329</v>
          </cell>
          <cell r="L2393" t="str">
            <v>Agricominsa Agricola Comercial Industrial S.A.</v>
          </cell>
          <cell r="M2393">
            <v>42894</v>
          </cell>
          <cell r="N2393" t="str">
            <v>FG + G</v>
          </cell>
          <cell r="O2393" t="str">
            <v>1 Kunststoffspritzgießmaschine und Peripherie</v>
          </cell>
          <cell r="P2393">
            <v>80603</v>
          </cell>
          <cell r="Q2393" t="str">
            <v>Maschinen für Kunststoffindustrie</v>
          </cell>
          <cell r="R2393">
            <v>8</v>
          </cell>
          <cell r="S2393" t="str">
            <v>Verarbeitende Industrie</v>
          </cell>
          <cell r="T2393">
            <v>806</v>
          </cell>
          <cell r="U2393" t="str">
            <v>Maschinenbau für die verarbeitende Industrie</v>
          </cell>
        </row>
        <row r="2394">
          <cell r="A2394">
            <v>19061</v>
          </cell>
          <cell r="B2394">
            <v>118800</v>
          </cell>
          <cell r="D2394">
            <v>44711.32</v>
          </cell>
          <cell r="E2394">
            <v>42280.21</v>
          </cell>
          <cell r="F2394">
            <v>2431.1100000000006</v>
          </cell>
          <cell r="G2394">
            <v>100129868</v>
          </cell>
          <cell r="H2394" t="str">
            <v>Mayer &amp; Cie GmbH &amp; Co. KG</v>
          </cell>
          <cell r="I2394">
            <v>504</v>
          </cell>
          <cell r="J2394" t="str">
            <v>Peru</v>
          </cell>
          <cell r="K2394">
            <v>350406903</v>
          </cell>
          <cell r="L2394" t="str">
            <v>Corporacion Rip Sol S.A.C.</v>
          </cell>
          <cell r="M2394">
            <v>44231</v>
          </cell>
          <cell r="N2394" t="str">
            <v>G/CCE</v>
          </cell>
          <cell r="O2394" t="str">
            <v>Lieferung von 2 Mayer Rundstrickmaschinen</v>
          </cell>
          <cell r="P2394">
            <v>60505</v>
          </cell>
          <cell r="Q2394" t="str">
            <v>Textilmaschinen</v>
          </cell>
          <cell r="R2394">
            <v>6</v>
          </cell>
          <cell r="S2394" t="str">
            <v>Papier-, Holz-, Leder- und Textilindustrie</v>
          </cell>
          <cell r="T2394">
            <v>605</v>
          </cell>
          <cell r="U2394" t="str">
            <v>Maschinenbau Papier-, Holz-, Leder- und Textilindustrie</v>
          </cell>
        </row>
        <row r="2395">
          <cell r="A2395">
            <v>32596</v>
          </cell>
          <cell r="B2395">
            <v>60300</v>
          </cell>
          <cell r="D2395">
            <v>41610</v>
          </cell>
          <cell r="E2395">
            <v>41610</v>
          </cell>
          <cell r="F2395">
            <v>0</v>
          </cell>
          <cell r="G2395">
            <v>100395313</v>
          </cell>
          <cell r="H2395" t="str">
            <v>Simba GmbH</v>
          </cell>
          <cell r="I2395">
            <v>204</v>
          </cell>
          <cell r="J2395" t="str">
            <v>Morocco</v>
          </cell>
          <cell r="K2395">
            <v>16868</v>
          </cell>
          <cell r="L2395" t="str">
            <v>Aleph Works SARL (CR 127543)</v>
          </cell>
          <cell r="M2395">
            <v>44882</v>
          </cell>
          <cell r="N2395" t="str">
            <v>G</v>
          </cell>
          <cell r="O2395" t="str">
            <v>Lieferung einer Brückeninspektionsanlage</v>
          </cell>
          <cell r="P2395">
            <v>51101</v>
          </cell>
          <cell r="Q2395" t="str">
            <v>Bau- und Baustoffmaschinen</v>
          </cell>
          <cell r="R2395">
            <v>5</v>
          </cell>
          <cell r="S2395" t="str">
            <v>Transport / Infrastruktur</v>
          </cell>
          <cell r="T2395">
            <v>511</v>
          </cell>
          <cell r="U2395" t="str">
            <v>Maschinenbau Infrastruktur</v>
          </cell>
        </row>
        <row r="2396">
          <cell r="A2396">
            <v>330388900057</v>
          </cell>
          <cell r="B2396">
            <v>205000</v>
          </cell>
          <cell r="D2396">
            <v>43798.49</v>
          </cell>
          <cell r="E2396">
            <v>41384.379999999997</v>
          </cell>
          <cell r="F2396">
            <v>2414.1100000000006</v>
          </cell>
          <cell r="G2396">
            <v>100330388</v>
          </cell>
          <cell r="H2396" t="str">
            <v>HOMAG Plattenaufteiltechnik GmbH</v>
          </cell>
          <cell r="I2396">
            <v>508</v>
          </cell>
          <cell r="J2396" t="str">
            <v>Brazil</v>
          </cell>
          <cell r="K2396">
            <v>350827115</v>
          </cell>
          <cell r="L2396" t="str">
            <v>Norte Sul Industria de Moveis Ltda.</v>
          </cell>
          <cell r="M2396">
            <v>43556</v>
          </cell>
          <cell r="N2396" t="str">
            <v>G/CCE</v>
          </cell>
          <cell r="O2396" t="str">
            <v>Plattensäge einschl. Leistungen</v>
          </cell>
          <cell r="P2396">
            <v>60302</v>
          </cell>
          <cell r="Q2396" t="str">
            <v>Anlagen: Herstellung von Holzwaren</v>
          </cell>
          <cell r="R2396">
            <v>6</v>
          </cell>
          <cell r="S2396" t="str">
            <v>Papier-, Holz-, Leder- und Textilindustrie</v>
          </cell>
          <cell r="T2396">
            <v>603</v>
          </cell>
          <cell r="U2396" t="str">
            <v>Holzverarbeitung</v>
          </cell>
          <cell r="Y2396">
            <v>43769</v>
          </cell>
        </row>
        <row r="2397">
          <cell r="A2397">
            <v>129868903603</v>
          </cell>
          <cell r="B2397">
            <v>170000</v>
          </cell>
          <cell r="D2397">
            <v>42191.94</v>
          </cell>
          <cell r="E2397">
            <v>40375</v>
          </cell>
          <cell r="F2397">
            <v>1816.9400000000023</v>
          </cell>
          <cell r="G2397">
            <v>100129868</v>
          </cell>
          <cell r="H2397" t="str">
            <v>Mayer &amp; Cie GmbH &amp; Co. KG</v>
          </cell>
          <cell r="I2397">
            <v>528</v>
          </cell>
          <cell r="J2397" t="str">
            <v>Argentina</v>
          </cell>
          <cell r="K2397">
            <v>352807478</v>
          </cell>
          <cell r="L2397" t="str">
            <v>Confecor S.A.</v>
          </cell>
          <cell r="M2397">
            <v>43928</v>
          </cell>
          <cell r="N2397" t="str">
            <v>G</v>
          </cell>
          <cell r="O2397" t="str">
            <v>Lieferung und Montage von 3 Rundstrickmaschinen</v>
          </cell>
          <cell r="P2397">
            <v>60505</v>
          </cell>
          <cell r="Q2397" t="str">
            <v>Textilmaschinen</v>
          </cell>
          <cell r="R2397">
            <v>6</v>
          </cell>
          <cell r="S2397" t="str">
            <v>Papier-, Holz-, Leder- und Textilindustrie</v>
          </cell>
          <cell r="T2397">
            <v>605</v>
          </cell>
          <cell r="U2397" t="str">
            <v>Maschinenbau Papier-, Holz-, Leder- und Textilindustrie</v>
          </cell>
          <cell r="Y2397">
            <v>44104</v>
          </cell>
        </row>
        <row r="2398">
          <cell r="A2398">
            <v>21602</v>
          </cell>
          <cell r="B2398">
            <v>82000</v>
          </cell>
          <cell r="D2398">
            <v>42636</v>
          </cell>
          <cell r="E2398">
            <v>38760</v>
          </cell>
          <cell r="F2398">
            <v>3876</v>
          </cell>
          <cell r="G2398">
            <v>100129868</v>
          </cell>
          <cell r="H2398" t="str">
            <v>Mayer &amp; Cie GmbH &amp; Co. KG</v>
          </cell>
          <cell r="I2398">
            <v>52</v>
          </cell>
          <cell r="J2398" t="str">
            <v>Turkey</v>
          </cell>
          <cell r="K2398">
            <v>305214988</v>
          </cell>
          <cell r="L2398" t="str">
            <v>Ribanateks Tekstil San. ve Tic Ltd. Sti</v>
          </cell>
          <cell r="M2398">
            <v>44349</v>
          </cell>
          <cell r="N2398" t="str">
            <v>G</v>
          </cell>
          <cell r="O2398" t="str">
            <v>Lieferung und Montage einer Rundstrickmaschine</v>
          </cell>
          <cell r="P2398">
            <v>60505</v>
          </cell>
          <cell r="Q2398" t="str">
            <v>Textilmaschinen</v>
          </cell>
          <cell r="R2398">
            <v>6</v>
          </cell>
          <cell r="S2398" t="str">
            <v>Papier-, Holz-, Leder- und Textilindustrie</v>
          </cell>
          <cell r="T2398">
            <v>605</v>
          </cell>
          <cell r="U2398" t="str">
            <v>Maschinenbau Papier-, Holz-, Leder- und Textilindustrie</v>
          </cell>
          <cell r="Y2398">
            <v>44501</v>
          </cell>
        </row>
        <row r="2399">
          <cell r="A2399">
            <v>313031900570</v>
          </cell>
          <cell r="B2399">
            <v>480000</v>
          </cell>
          <cell r="D2399">
            <v>39680.550000000003</v>
          </cell>
          <cell r="E2399">
            <v>38760</v>
          </cell>
          <cell r="F2399">
            <v>920.55000000000291</v>
          </cell>
          <cell r="G2399">
            <v>100313031</v>
          </cell>
          <cell r="H2399" t="str">
            <v>KraussMaffei Technologies GmbH</v>
          </cell>
          <cell r="I2399">
            <v>412</v>
          </cell>
          <cell r="J2399" t="str">
            <v>Mexico</v>
          </cell>
          <cell r="K2399">
            <v>341214815</v>
          </cell>
          <cell r="L2399" t="str">
            <v>Gonherrplast S.A. de C.V.</v>
          </cell>
          <cell r="M2399">
            <v>43297</v>
          </cell>
          <cell r="N2399" t="str">
            <v>G</v>
          </cell>
          <cell r="O2399" t="str">
            <v>1 Spritzgießmaschine</v>
          </cell>
          <cell r="P2399">
            <v>80302</v>
          </cell>
          <cell r="Q2399" t="str">
            <v>Anlagen: Herst. von Kunststoffprod.</v>
          </cell>
          <cell r="R2399">
            <v>8</v>
          </cell>
          <cell r="S2399" t="str">
            <v>Verarbeitende Industrie</v>
          </cell>
          <cell r="T2399">
            <v>803</v>
          </cell>
          <cell r="U2399" t="str">
            <v>Kunststoffindustrie</v>
          </cell>
        </row>
        <row r="2400">
          <cell r="A2400">
            <v>385492900095</v>
          </cell>
          <cell r="B2400">
            <v>476998</v>
          </cell>
          <cell r="D2400">
            <v>39480.61</v>
          </cell>
          <cell r="E2400">
            <v>38517.65</v>
          </cell>
          <cell r="F2400">
            <v>962.95999999999913</v>
          </cell>
          <cell r="G2400">
            <v>100385492</v>
          </cell>
          <cell r="H2400" t="str">
            <v>Wirtgen Road Technologies GmbH</v>
          </cell>
          <cell r="I2400">
            <v>350</v>
          </cell>
          <cell r="J2400" t="str">
            <v>Uganda</v>
          </cell>
          <cell r="K2400">
            <v>335001139</v>
          </cell>
          <cell r="L2400" t="str">
            <v>Mota Engil Africa B.V.</v>
          </cell>
          <cell r="M2400">
            <v>43122</v>
          </cell>
          <cell r="N2400" t="str">
            <v>G</v>
          </cell>
          <cell r="O2400" t="str">
            <v>3 Straßenbaumaschinen</v>
          </cell>
          <cell r="P2400">
            <v>51101</v>
          </cell>
          <cell r="Q2400" t="str">
            <v>Bau- und Baustoffmaschinen</v>
          </cell>
          <cell r="R2400">
            <v>5</v>
          </cell>
          <cell r="S2400" t="str">
            <v>Transport / Infrastruktur</v>
          </cell>
          <cell r="T2400">
            <v>511</v>
          </cell>
          <cell r="U2400" t="str">
            <v>Maschinenbau Infrastruktur</v>
          </cell>
        </row>
        <row r="2401">
          <cell r="A2401">
            <v>16698</v>
          </cell>
          <cell r="B2401">
            <v>198300</v>
          </cell>
          <cell r="D2401">
            <v>36426</v>
          </cell>
          <cell r="E2401">
            <v>35322.19</v>
          </cell>
          <cell r="F2401">
            <v>1103.8099999999977</v>
          </cell>
          <cell r="G2401">
            <v>100129868</v>
          </cell>
          <cell r="H2401" t="str">
            <v>Mayer &amp; Cie GmbH &amp; Co. KG</v>
          </cell>
          <cell r="I2401">
            <v>508</v>
          </cell>
          <cell r="J2401" t="str">
            <v>Brazil</v>
          </cell>
          <cell r="K2401">
            <v>350824558</v>
          </cell>
          <cell r="L2401" t="str">
            <v>Colortextil Nordeste Ltda.</v>
          </cell>
          <cell r="M2401">
            <v>44186</v>
          </cell>
          <cell r="N2401" t="str">
            <v>G</v>
          </cell>
          <cell r="O2401" t="str">
            <v>Lieferung und Montage von 4 Mayer Rundstrickmaschinen</v>
          </cell>
          <cell r="P2401">
            <v>60505</v>
          </cell>
          <cell r="Q2401" t="str">
            <v>Textilmaschinen</v>
          </cell>
          <cell r="R2401">
            <v>6</v>
          </cell>
          <cell r="S2401" t="str">
            <v>Papier-, Holz-, Leder- und Textilindustrie</v>
          </cell>
          <cell r="T2401">
            <v>605</v>
          </cell>
          <cell r="U2401" t="str">
            <v>Maschinenbau Papier-, Holz-, Leder- und Textilindustrie</v>
          </cell>
        </row>
        <row r="2402">
          <cell r="A2402">
            <v>16455</v>
          </cell>
          <cell r="B2402">
            <v>87415</v>
          </cell>
          <cell r="D2402">
            <v>37402.94</v>
          </cell>
          <cell r="E2402">
            <v>35293.94</v>
          </cell>
          <cell r="F2402">
            <v>2109</v>
          </cell>
          <cell r="G2402">
            <v>100344024</v>
          </cell>
          <cell r="H2402" t="str">
            <v>Weinig Vertrieb und Service GmbH &amp; Co. KG</v>
          </cell>
          <cell r="I2402">
            <v>508</v>
          </cell>
          <cell r="J2402" t="str">
            <v>Brazil</v>
          </cell>
          <cell r="K2402">
            <v>26902</v>
          </cell>
          <cell r="L2402" t="str">
            <v>NASA lndustrial lmp. Exp. de Manufaturados Eireli</v>
          </cell>
          <cell r="M2402">
            <v>44386</v>
          </cell>
          <cell r="N2402" t="str">
            <v>G</v>
          </cell>
          <cell r="O2402" t="str">
            <v>Lieferung eines Hobelautomaten</v>
          </cell>
          <cell r="P2402">
            <v>60302</v>
          </cell>
          <cell r="Q2402" t="str">
            <v>Anlagen: Herstellung von Holzwaren</v>
          </cell>
          <cell r="R2402">
            <v>6</v>
          </cell>
          <cell r="S2402" t="str">
            <v>Papier-, Holz-, Leder- und Textilindustrie</v>
          </cell>
          <cell r="T2402">
            <v>603</v>
          </cell>
          <cell r="U2402" t="str">
            <v>Holzverarbeitung</v>
          </cell>
        </row>
        <row r="2403">
          <cell r="A2403">
            <v>126786900444</v>
          </cell>
          <cell r="B2403">
            <v>570000</v>
          </cell>
          <cell r="D2403">
            <v>32522.3</v>
          </cell>
          <cell r="E2403">
            <v>32522.3</v>
          </cell>
          <cell r="F2403">
            <v>0</v>
          </cell>
          <cell r="G2403">
            <v>100126786</v>
          </cell>
          <cell r="H2403" t="str">
            <v>Lindauer DORNIER Gesellschaft mit beschränkter Haftung</v>
          </cell>
          <cell r="I2403">
            <v>412</v>
          </cell>
          <cell r="J2403" t="str">
            <v>Mexico</v>
          </cell>
          <cell r="K2403">
            <v>341208766</v>
          </cell>
          <cell r="L2403" t="str">
            <v>Unidad Textil Puente SA de CV "UTP Textiles"</v>
          </cell>
          <cell r="M2403">
            <v>38826</v>
          </cell>
          <cell r="N2403" t="str">
            <v>G</v>
          </cell>
          <cell r="O2403" t="str">
            <v>8 Greiferwebmaschinen</v>
          </cell>
          <cell r="P2403">
            <v>60505</v>
          </cell>
          <cell r="Q2403" t="str">
            <v>Textilmaschinen</v>
          </cell>
          <cell r="R2403">
            <v>6</v>
          </cell>
          <cell r="S2403" t="str">
            <v>Papier-, Holz-, Leder- und Textilindustrie</v>
          </cell>
          <cell r="T2403">
            <v>605</v>
          </cell>
          <cell r="U2403" t="str">
            <v>Maschinenbau Papier-, Holz-, Leder- und Textilindustrie</v>
          </cell>
        </row>
        <row r="2404">
          <cell r="A2404">
            <v>101665906463</v>
          </cell>
          <cell r="B2404">
            <v>1767806</v>
          </cell>
          <cell r="D2404">
            <v>30594.560000000001</v>
          </cell>
          <cell r="E2404">
            <v>30594.560000000001</v>
          </cell>
          <cell r="F2404">
            <v>0</v>
          </cell>
          <cell r="G2404">
            <v>100101665</v>
          </cell>
          <cell r="H2404" t="str">
            <v>AKA Ausfuhrkredit-Gesellschaft mit beschränkter Haftung</v>
          </cell>
          <cell r="I2404">
            <v>421</v>
          </cell>
          <cell r="J2404" t="str">
            <v>Bahamas</v>
          </cell>
          <cell r="K2404">
            <v>342100215</v>
          </cell>
          <cell r="L2404" t="str">
            <v>The Bahamas Centre for Heart Disease Ltd., The Cancer &amp; Imaging Centres at the Med. Pav.</v>
          </cell>
          <cell r="M2404">
            <v>41618</v>
          </cell>
          <cell r="N2404" t="str">
            <v>FKG</v>
          </cell>
          <cell r="O2404" t="str">
            <v>Eine Angiographieanlage sowie Geräte der Elektromedizininkl.  Installation</v>
          </cell>
          <cell r="P2404">
            <v>50302</v>
          </cell>
          <cell r="Q2404" t="str">
            <v>Ausstattungen für Krankenhäuser</v>
          </cell>
          <cell r="R2404">
            <v>5</v>
          </cell>
          <cell r="S2404" t="str">
            <v>Transport / Infrastruktur</v>
          </cell>
          <cell r="T2404">
            <v>503</v>
          </cell>
          <cell r="U2404" t="str">
            <v>Krankenhäuser</v>
          </cell>
        </row>
        <row r="2405">
          <cell r="A2405">
            <v>26969</v>
          </cell>
          <cell r="B2405">
            <v>114750</v>
          </cell>
          <cell r="D2405">
            <v>29355</v>
          </cell>
          <cell r="E2405">
            <v>29355</v>
          </cell>
          <cell r="F2405">
            <v>0</v>
          </cell>
          <cell r="G2405">
            <v>100373893</v>
          </cell>
          <cell r="H2405" t="str">
            <v>Perforator GmbH</v>
          </cell>
          <cell r="I2405">
            <v>412</v>
          </cell>
          <cell r="J2405" t="str">
            <v>Mexico</v>
          </cell>
          <cell r="K2405">
            <v>37125</v>
          </cell>
          <cell r="L2405" t="str">
            <v>Zinzanja, S.A. DE C.V.,</v>
          </cell>
          <cell r="M2405">
            <v>44551</v>
          </cell>
          <cell r="N2405" t="str">
            <v>G/CCE</v>
          </cell>
          <cell r="O2405" t="str">
            <v>Lieferung einer Rohrberstanlage (Rohrsanierung) einschl. Zub ehör</v>
          </cell>
          <cell r="P2405">
            <v>51101</v>
          </cell>
          <cell r="Q2405" t="str">
            <v>Bau- und Baustoffmaschinen</v>
          </cell>
          <cell r="R2405">
            <v>5</v>
          </cell>
          <cell r="S2405" t="str">
            <v>Transport / Infrastruktur</v>
          </cell>
          <cell r="T2405">
            <v>511</v>
          </cell>
          <cell r="U2405" t="str">
            <v>Maschinenbau Infrastruktur</v>
          </cell>
        </row>
        <row r="2406">
          <cell r="A2406">
            <v>343888900180</v>
          </cell>
          <cell r="B2406">
            <v>330000</v>
          </cell>
          <cell r="D2406">
            <v>27420.29</v>
          </cell>
          <cell r="E2406">
            <v>26647.5</v>
          </cell>
          <cell r="F2406">
            <v>772.79000000000087</v>
          </cell>
          <cell r="G2406">
            <v>100343888</v>
          </cell>
          <cell r="H2406" t="str">
            <v>Wirtgen GmbH</v>
          </cell>
          <cell r="I2406">
            <v>528</v>
          </cell>
          <cell r="J2406" t="str">
            <v>Argentina</v>
          </cell>
          <cell r="K2406">
            <v>352812139</v>
          </cell>
          <cell r="L2406" t="str">
            <v>Rovial S.A.</v>
          </cell>
          <cell r="M2406">
            <v>42745</v>
          </cell>
          <cell r="N2406" t="str">
            <v>G</v>
          </cell>
          <cell r="O2406" t="str">
            <v>1 Fräse</v>
          </cell>
          <cell r="P2406">
            <v>51101</v>
          </cell>
          <cell r="Q2406" t="str">
            <v>Bau- und Baustoffmaschinen</v>
          </cell>
          <cell r="R2406">
            <v>5</v>
          </cell>
          <cell r="S2406" t="str">
            <v>Transport / Infrastruktur</v>
          </cell>
          <cell r="T2406">
            <v>511</v>
          </cell>
          <cell r="U2406" t="str">
            <v>Maschinenbau Infrastruktur</v>
          </cell>
        </row>
        <row r="2407">
          <cell r="A2407">
            <v>118708900176</v>
          </cell>
          <cell r="B2407">
            <v>700000</v>
          </cell>
          <cell r="D2407">
            <v>27037</v>
          </cell>
          <cell r="E2407">
            <v>26600</v>
          </cell>
          <cell r="F2407">
            <v>437</v>
          </cell>
          <cell r="G2407">
            <v>100118708</v>
          </cell>
          <cell r="H2407" t="str">
            <v>HOMAG GmbH</v>
          </cell>
          <cell r="I2407">
            <v>508</v>
          </cell>
          <cell r="J2407" t="str">
            <v>Brazil</v>
          </cell>
          <cell r="K2407">
            <v>350824179</v>
          </cell>
          <cell r="L2407" t="str">
            <v>DJ Industria e Comercio de Moveis Ltda.</v>
          </cell>
          <cell r="M2407">
            <v>42849</v>
          </cell>
          <cell r="N2407" t="str">
            <v>G</v>
          </cell>
          <cell r="O2407" t="str">
            <v>2 Kantenleimmaschinen einschl. Leistungen</v>
          </cell>
          <cell r="P2407">
            <v>60302</v>
          </cell>
          <cell r="Q2407" t="str">
            <v>Anlagen: Herstellung von Holzwaren</v>
          </cell>
          <cell r="R2407">
            <v>6</v>
          </cell>
          <cell r="S2407" t="str">
            <v>Papier-, Holz-, Leder- und Textilindustrie</v>
          </cell>
          <cell r="T2407">
            <v>603</v>
          </cell>
          <cell r="U2407" t="str">
            <v>Holzverarbeitung</v>
          </cell>
          <cell r="Y2407">
            <v>43245</v>
          </cell>
        </row>
        <row r="2408">
          <cell r="A2408">
            <v>16109</v>
          </cell>
          <cell r="B2408">
            <v>68000</v>
          </cell>
          <cell r="D2408">
            <v>25436.240000000002</v>
          </cell>
          <cell r="E2408">
            <v>24225</v>
          </cell>
          <cell r="F2408">
            <v>1211.2400000000016</v>
          </cell>
          <cell r="G2408">
            <v>100129868</v>
          </cell>
          <cell r="H2408" t="str">
            <v>Mayer &amp; Cie GmbH &amp; Co. KG</v>
          </cell>
          <cell r="I2408">
            <v>412</v>
          </cell>
          <cell r="J2408" t="str">
            <v>Mexico</v>
          </cell>
          <cell r="K2408">
            <v>341203954</v>
          </cell>
          <cell r="L2408" t="str">
            <v>Texturizados y Tejidos Windsor S.A. de C.V.</v>
          </cell>
          <cell r="M2408">
            <v>44165</v>
          </cell>
          <cell r="N2408" t="str">
            <v>G</v>
          </cell>
          <cell r="O2408" t="str">
            <v>Lieferung und Montage einer Rundstrickmaschine</v>
          </cell>
          <cell r="P2408">
            <v>60505</v>
          </cell>
          <cell r="Q2408" t="str">
            <v>Textilmaschinen</v>
          </cell>
          <cell r="R2408">
            <v>6</v>
          </cell>
          <cell r="S2408" t="str">
            <v>Papier-, Holz-, Leder- und Textilindustrie</v>
          </cell>
          <cell r="T2408">
            <v>605</v>
          </cell>
          <cell r="U2408" t="str">
            <v>Maschinenbau Papier-, Holz-, Leder- und Textilindustrie</v>
          </cell>
        </row>
        <row r="2409">
          <cell r="A2409">
            <v>343888900178</v>
          </cell>
          <cell r="B2409">
            <v>566415</v>
          </cell>
          <cell r="D2409">
            <v>23438.94</v>
          </cell>
          <cell r="E2409">
            <v>23438.94</v>
          </cell>
          <cell r="F2409">
            <v>0</v>
          </cell>
          <cell r="G2409">
            <v>100343888</v>
          </cell>
          <cell r="H2409" t="str">
            <v>Wirtgen GmbH</v>
          </cell>
          <cell r="I2409">
            <v>412</v>
          </cell>
          <cell r="J2409" t="str">
            <v>Mexico</v>
          </cell>
          <cell r="K2409">
            <v>341214373</v>
          </cell>
          <cell r="L2409" t="str">
            <v>Magnamaq SA de CV</v>
          </cell>
          <cell r="M2409">
            <v>42555</v>
          </cell>
          <cell r="N2409" t="str">
            <v>G</v>
          </cell>
          <cell r="O2409" t="str">
            <v>2 Straßenbaumaschinen - 1x Recycler + 1 Streumaster</v>
          </cell>
          <cell r="P2409">
            <v>51101</v>
          </cell>
          <cell r="Q2409" t="str">
            <v>Bau- und Baustoffmaschinen</v>
          </cell>
          <cell r="R2409">
            <v>5</v>
          </cell>
          <cell r="S2409" t="str">
            <v>Transport / Infrastruktur</v>
          </cell>
          <cell r="T2409">
            <v>511</v>
          </cell>
          <cell r="U2409" t="str">
            <v>Maschinenbau Infrastruktur</v>
          </cell>
        </row>
        <row r="2410">
          <cell r="A2410">
            <v>23001</v>
          </cell>
          <cell r="B2410">
            <v>66600</v>
          </cell>
          <cell r="D2410">
            <v>23473.17</v>
          </cell>
          <cell r="E2410">
            <v>22144.5</v>
          </cell>
          <cell r="F2410">
            <v>1328.6699999999983</v>
          </cell>
          <cell r="G2410">
            <v>100129868</v>
          </cell>
          <cell r="H2410" t="str">
            <v>Mayer &amp; Cie GmbH &amp; Co. KG</v>
          </cell>
          <cell r="I2410">
            <v>500</v>
          </cell>
          <cell r="J2410" t="str">
            <v>Ecuador</v>
          </cell>
          <cell r="K2410">
            <v>350004849</v>
          </cell>
          <cell r="L2410" t="str">
            <v>Intela Industria Textil Latinoamericana Cia. Ltda.</v>
          </cell>
          <cell r="M2410">
            <v>44389</v>
          </cell>
          <cell r="N2410" t="str">
            <v>G</v>
          </cell>
          <cell r="O2410" t="str">
            <v>Lieferung und Montage einer Rundstrickmaschine</v>
          </cell>
          <cell r="P2410">
            <v>60505</v>
          </cell>
          <cell r="Q2410" t="str">
            <v>Textilmaschinen</v>
          </cell>
          <cell r="R2410">
            <v>6</v>
          </cell>
          <cell r="S2410" t="str">
            <v>Papier-, Holz-, Leder- und Textilindustrie</v>
          </cell>
          <cell r="T2410">
            <v>605</v>
          </cell>
          <cell r="U2410" t="str">
            <v>Maschinenbau Papier-, Holz-, Leder- und Textilindustrie</v>
          </cell>
        </row>
        <row r="2411">
          <cell r="A2411">
            <v>17407</v>
          </cell>
          <cell r="B2411">
            <v>120000</v>
          </cell>
          <cell r="D2411">
            <v>22016.25</v>
          </cell>
          <cell r="E2411">
            <v>21375</v>
          </cell>
          <cell r="F2411">
            <v>641.25</v>
          </cell>
          <cell r="G2411">
            <v>100129868</v>
          </cell>
          <cell r="H2411" t="str">
            <v>Mayer &amp; Cie GmbH &amp; Co. KG</v>
          </cell>
          <cell r="I2411">
            <v>508</v>
          </cell>
          <cell r="J2411" t="str">
            <v>Brazil</v>
          </cell>
          <cell r="K2411">
            <v>350826877</v>
          </cell>
          <cell r="L2411" t="str">
            <v>TC Textil Industria e Com.Ltda</v>
          </cell>
          <cell r="M2411">
            <v>44174</v>
          </cell>
          <cell r="N2411" t="str">
            <v>G/CCE</v>
          </cell>
          <cell r="O2411" t="str">
            <v>Lieferung und Montage von 2 Rundstrickmaschinen</v>
          </cell>
          <cell r="P2411">
            <v>60505</v>
          </cell>
          <cell r="Q2411" t="str">
            <v>Textilmaschinen</v>
          </cell>
          <cell r="R2411">
            <v>6</v>
          </cell>
          <cell r="S2411" t="str">
            <v>Papier-, Holz-, Leder- und Textilindustrie</v>
          </cell>
          <cell r="T2411">
            <v>605</v>
          </cell>
          <cell r="U2411" t="str">
            <v>Maschinenbau Papier-, Holz-, Leder- und Textilindustrie</v>
          </cell>
          <cell r="Y2411">
            <v>44348</v>
          </cell>
        </row>
        <row r="2412">
          <cell r="A2412">
            <v>123647900085</v>
          </cell>
          <cell r="B2412">
            <v>1086336</v>
          </cell>
          <cell r="D2412">
            <v>21049.85</v>
          </cell>
          <cell r="E2412">
            <v>21049.85</v>
          </cell>
          <cell r="F2412">
            <v>0</v>
          </cell>
          <cell r="G2412">
            <v>100123647</v>
          </cell>
          <cell r="H2412" t="str">
            <v>Kolbus GmbH &amp; Co. KG</v>
          </cell>
          <cell r="I2412">
            <v>412</v>
          </cell>
          <cell r="J2412" t="str">
            <v>Mexico</v>
          </cell>
          <cell r="K2412">
            <v>341214610</v>
          </cell>
          <cell r="L2412" t="str">
            <v>Facsimil Arte Grafico, S.A. de C.V.</v>
          </cell>
          <cell r="M2412">
            <v>42758</v>
          </cell>
          <cell r="N2412" t="str">
            <v>G</v>
          </cell>
          <cell r="O2412" t="str">
            <v>Lieferung einer Klebebindeanlage inkl. Leistungen</v>
          </cell>
          <cell r="P2412">
            <v>80607</v>
          </cell>
          <cell r="Q2412" t="str">
            <v>Maschinen für versch. Waren</v>
          </cell>
          <cell r="R2412">
            <v>8</v>
          </cell>
          <cell r="S2412" t="str">
            <v>Verarbeitende Industrie</v>
          </cell>
          <cell r="T2412">
            <v>806</v>
          </cell>
          <cell r="U2412" t="str">
            <v>Maschinenbau für die verarbeitende Industrie</v>
          </cell>
        </row>
        <row r="2413">
          <cell r="A2413">
            <v>388438900004</v>
          </cell>
          <cell r="B2413">
            <v>592500</v>
          </cell>
          <cell r="D2413">
            <v>19528.77</v>
          </cell>
          <cell r="E2413">
            <v>19528.77</v>
          </cell>
          <cell r="F2413">
            <v>0</v>
          </cell>
          <cell r="G2413">
            <v>100388438</v>
          </cell>
          <cell r="H2413" t="str">
            <v>BW Papersystems Stuttgart GmbH</v>
          </cell>
          <cell r="I2413">
            <v>528</v>
          </cell>
          <cell r="J2413" t="str">
            <v>Argentina</v>
          </cell>
          <cell r="K2413">
            <v>352807198</v>
          </cell>
          <cell r="L2413" t="str">
            <v>Tecnografic S.A.</v>
          </cell>
          <cell r="M2413">
            <v>42530</v>
          </cell>
          <cell r="N2413" t="str">
            <v>G</v>
          </cell>
          <cell r="O2413" t="str">
            <v>Lieferung 1 automatischen Stanz- &amp; Spiralbindemaschine inkl. Montage</v>
          </cell>
          <cell r="P2413">
            <v>60502</v>
          </cell>
          <cell r="Q2413" t="str">
            <v>Papiermaschinen</v>
          </cell>
          <cell r="R2413">
            <v>6</v>
          </cell>
          <cell r="S2413" t="str">
            <v>Papier-, Holz-, Leder- und Textilindustrie</v>
          </cell>
          <cell r="T2413">
            <v>605</v>
          </cell>
          <cell r="U2413" t="str">
            <v>Maschinenbau Papier-, Holz-, Leder- und Textilindustrie</v>
          </cell>
        </row>
        <row r="2414">
          <cell r="A2414">
            <v>19086</v>
          </cell>
          <cell r="B2414">
            <v>51850</v>
          </cell>
          <cell r="D2414">
            <v>19372.060000000001</v>
          </cell>
          <cell r="E2414">
            <v>18471.580000000002</v>
          </cell>
          <cell r="F2414">
            <v>900.47999999999956</v>
          </cell>
          <cell r="G2414">
            <v>100129868</v>
          </cell>
          <cell r="H2414" t="str">
            <v>Mayer &amp; Cie GmbH &amp; Co. KG</v>
          </cell>
          <cell r="I2414">
            <v>504</v>
          </cell>
          <cell r="J2414" t="str">
            <v>Peru</v>
          </cell>
          <cell r="K2414">
            <v>350407608</v>
          </cell>
          <cell r="L2414" t="str">
            <v>Agentes Textiles SAC Agetex SAC</v>
          </cell>
          <cell r="M2414">
            <v>44244</v>
          </cell>
          <cell r="N2414" t="str">
            <v>G/CCE</v>
          </cell>
          <cell r="O2414" t="str">
            <v>Lieferung und Montag einer Rundstrickmaschine</v>
          </cell>
          <cell r="P2414">
            <v>60505</v>
          </cell>
          <cell r="Q2414" t="str">
            <v>Textilmaschinen</v>
          </cell>
          <cell r="R2414">
            <v>6</v>
          </cell>
          <cell r="S2414" t="str">
            <v>Papier-, Holz-, Leder- und Textilindustrie</v>
          </cell>
          <cell r="T2414">
            <v>605</v>
          </cell>
          <cell r="U2414" t="str">
            <v>Maschinenbau Papier-, Holz-, Leder- und Textilindustrie</v>
          </cell>
        </row>
        <row r="2415">
          <cell r="A2415">
            <v>372576900003</v>
          </cell>
          <cell r="B2415">
            <v>330000</v>
          </cell>
          <cell r="D2415">
            <v>18287.5</v>
          </cell>
          <cell r="E2415">
            <v>18287.5</v>
          </cell>
          <cell r="F2415">
            <v>0</v>
          </cell>
          <cell r="G2415">
            <v>100372576</v>
          </cell>
          <cell r="H2415" t="str">
            <v>H &amp; S Tee-Gesellschaft mbH &amp; Co. KG</v>
          </cell>
          <cell r="I2415">
            <v>664</v>
          </cell>
          <cell r="J2415" t="str">
            <v>India</v>
          </cell>
          <cell r="K2415">
            <v>366420854</v>
          </cell>
          <cell r="L2415" t="str">
            <v>Everton Tea India Pvt. Ltd.</v>
          </cell>
          <cell r="M2415">
            <v>43917</v>
          </cell>
          <cell r="N2415" t="str">
            <v>G/CCE</v>
          </cell>
          <cell r="O2415" t="str">
            <v>1 Teeverpackungsmaschine</v>
          </cell>
          <cell r="P2415">
            <v>70200</v>
          </cell>
          <cell r="Q2415" t="str">
            <v>Anlagen zur Nahrungsmittelverarbeitung</v>
          </cell>
          <cell r="R2415">
            <v>7</v>
          </cell>
          <cell r="S2415" t="str">
            <v>Agrarsektor und Nahrungsmittelindustrie</v>
          </cell>
          <cell r="T2415">
            <v>702</v>
          </cell>
          <cell r="U2415" t="str">
            <v>Anlagen zur Nahrungsmittelverarbeitung</v>
          </cell>
        </row>
        <row r="2416">
          <cell r="A2416">
            <v>118708900184</v>
          </cell>
          <cell r="B2416">
            <v>150000</v>
          </cell>
          <cell r="D2416">
            <v>18759.22</v>
          </cell>
          <cell r="E2416">
            <v>18062.5</v>
          </cell>
          <cell r="F2416">
            <v>696.72000000000116</v>
          </cell>
          <cell r="G2416">
            <v>100118708</v>
          </cell>
          <cell r="H2416" t="str">
            <v>HOMAG GmbH</v>
          </cell>
          <cell r="I2416">
            <v>508</v>
          </cell>
          <cell r="J2416" t="str">
            <v>Brazil</v>
          </cell>
          <cell r="K2416">
            <v>350823550</v>
          </cell>
          <cell r="L2416" t="str">
            <v>Dal Mobile Ltda.</v>
          </cell>
          <cell r="M2416">
            <v>43670</v>
          </cell>
          <cell r="N2416" t="str">
            <v>G/CCE</v>
          </cell>
          <cell r="O2416" t="str">
            <v>Kantenanleimmaschine</v>
          </cell>
          <cell r="P2416">
            <v>60302</v>
          </cell>
          <cell r="Q2416" t="str">
            <v>Anlagen: Herstellung von Holzwaren</v>
          </cell>
          <cell r="R2416">
            <v>6</v>
          </cell>
          <cell r="S2416" t="str">
            <v>Papier-, Holz-, Leder- und Textilindustrie</v>
          </cell>
          <cell r="T2416">
            <v>603</v>
          </cell>
          <cell r="U2416" t="str">
            <v>Holzverarbeitung</v>
          </cell>
          <cell r="Y2416">
            <v>43861</v>
          </cell>
        </row>
        <row r="2417">
          <cell r="A2417">
            <v>129868903605</v>
          </cell>
          <cell r="B2417">
            <v>151750</v>
          </cell>
          <cell r="D2417">
            <v>18606</v>
          </cell>
          <cell r="E2417">
            <v>18020.310000000001</v>
          </cell>
          <cell r="F2417">
            <v>585.68999999999869</v>
          </cell>
          <cell r="G2417">
            <v>100129868</v>
          </cell>
          <cell r="H2417" t="str">
            <v>Mayer &amp; Cie GmbH &amp; Co. KG</v>
          </cell>
          <cell r="I2417">
            <v>412</v>
          </cell>
          <cell r="J2417" t="str">
            <v>Mexico</v>
          </cell>
          <cell r="K2417">
            <v>341215078</v>
          </cell>
          <cell r="L2417" t="str">
            <v>Tejidos Tecnologicos S.A. de C.V</v>
          </cell>
          <cell r="M2417">
            <v>43805</v>
          </cell>
          <cell r="N2417" t="str">
            <v>G</v>
          </cell>
          <cell r="O2417" t="str">
            <v>1 Rundstrickmaschine</v>
          </cell>
          <cell r="P2417">
            <v>60505</v>
          </cell>
          <cell r="Q2417" t="str">
            <v>Textilmaschinen</v>
          </cell>
          <cell r="R2417">
            <v>6</v>
          </cell>
          <cell r="S2417" t="str">
            <v>Papier-, Holz-, Leder- und Textilindustrie</v>
          </cell>
          <cell r="T2417">
            <v>605</v>
          </cell>
          <cell r="U2417" t="str">
            <v>Maschinenbau Papier-, Holz-, Leder- und Textilindustrie</v>
          </cell>
          <cell r="Y2417">
            <v>43890</v>
          </cell>
        </row>
        <row r="2418">
          <cell r="A2418">
            <v>22959</v>
          </cell>
          <cell r="B2418">
            <v>45000</v>
          </cell>
          <cell r="D2418">
            <v>16752.650000000001</v>
          </cell>
          <cell r="E2418">
            <v>16031.24</v>
          </cell>
          <cell r="F2418">
            <v>721.41000000000167</v>
          </cell>
          <cell r="G2418">
            <v>100129868</v>
          </cell>
          <cell r="H2418" t="str">
            <v>Mayer &amp; Cie GmbH &amp; Co. KG</v>
          </cell>
          <cell r="I2418">
            <v>412</v>
          </cell>
          <cell r="J2418" t="str">
            <v>Mexico</v>
          </cell>
          <cell r="K2418">
            <v>341207249</v>
          </cell>
          <cell r="L2418" t="str">
            <v>Textiles Bran S.A. de C.V.</v>
          </cell>
          <cell r="M2418">
            <v>44377</v>
          </cell>
          <cell r="N2418" t="str">
            <v>G/CCE</v>
          </cell>
          <cell r="O2418" t="str">
            <v>Lieferung und Monate einer Rundstrickmaschine</v>
          </cell>
          <cell r="P2418">
            <v>60505</v>
          </cell>
          <cell r="Q2418" t="str">
            <v>Textilmaschinen</v>
          </cell>
          <cell r="R2418">
            <v>6</v>
          </cell>
          <cell r="S2418" t="str">
            <v>Papier-, Holz-, Leder- und Textilindustrie</v>
          </cell>
          <cell r="T2418">
            <v>605</v>
          </cell>
          <cell r="U2418" t="str">
            <v>Maschinenbau Papier-, Holz-, Leder- und Textilindustrie</v>
          </cell>
        </row>
        <row r="2419">
          <cell r="A2419">
            <v>5870</v>
          </cell>
          <cell r="B2419">
            <v>331298</v>
          </cell>
          <cell r="D2419">
            <v>15736.64</v>
          </cell>
          <cell r="E2419">
            <v>15736.64</v>
          </cell>
          <cell r="F2419">
            <v>0</v>
          </cell>
          <cell r="G2419">
            <v>15253</v>
          </cell>
          <cell r="H2419" t="str">
            <v>t2-media GmbH</v>
          </cell>
          <cell r="I2419">
            <v>650</v>
          </cell>
          <cell r="J2419" t="str">
            <v>Dubai</v>
          </cell>
          <cell r="K2419">
            <v>15831</v>
          </cell>
          <cell r="L2419" t="str">
            <v>Dubai Police Headquarters</v>
          </cell>
          <cell r="M2419">
            <v>44074</v>
          </cell>
          <cell r="N2419" t="str">
            <v>B + FB</v>
          </cell>
          <cell r="O2419" t="str">
            <v>Lieferung eines Medien- &amp; Übertragungsfahrzeugs</v>
          </cell>
          <cell r="P2419">
            <v>80502</v>
          </cell>
          <cell r="Q2419" t="str">
            <v>Halbleiter und Elektronik</v>
          </cell>
          <cell r="R2419">
            <v>8</v>
          </cell>
          <cell r="S2419" t="str">
            <v>Verarbeitende Industrie</v>
          </cell>
          <cell r="T2419">
            <v>805</v>
          </cell>
          <cell r="U2419" t="str">
            <v>Elektrotechnik, EDV-Technik, Feinmechanik/Optik</v>
          </cell>
        </row>
        <row r="2420">
          <cell r="A2420">
            <v>7764</v>
          </cell>
          <cell r="B2420">
            <v>78650</v>
          </cell>
          <cell r="D2420">
            <v>14359.91</v>
          </cell>
          <cell r="E2420">
            <v>14009.65</v>
          </cell>
          <cell r="F2420">
            <v>350.26000000000022</v>
          </cell>
          <cell r="G2420">
            <v>100129868</v>
          </cell>
          <cell r="H2420" t="str">
            <v>Mayer &amp; Cie GmbH &amp; Co. KG</v>
          </cell>
          <cell r="I2420">
            <v>428</v>
          </cell>
          <cell r="J2420" t="str">
            <v>El Salvador</v>
          </cell>
          <cell r="K2420">
            <v>342801825</v>
          </cell>
          <cell r="L2420" t="str">
            <v>Pettenati Centro America S.A. de C.V.</v>
          </cell>
          <cell r="M2420">
            <v>44334</v>
          </cell>
          <cell r="N2420" t="str">
            <v>G</v>
          </cell>
          <cell r="O2420" t="str">
            <v>1 Mayer Rundstrickmaschine T0613 inkl. Montage</v>
          </cell>
          <cell r="P2420">
            <v>60505</v>
          </cell>
          <cell r="Q2420" t="str">
            <v>Textilmaschinen</v>
          </cell>
          <cell r="R2420">
            <v>6</v>
          </cell>
          <cell r="S2420" t="str">
            <v>Papier-, Holz-, Leder- und Textilindustrie</v>
          </cell>
          <cell r="T2420">
            <v>605</v>
          </cell>
          <cell r="U2420" t="str">
            <v>Maschinenbau Papier-, Holz-, Leder- und Textilindustrie</v>
          </cell>
        </row>
        <row r="2421">
          <cell r="A2421">
            <v>1412</v>
          </cell>
          <cell r="B2421">
            <v>86800</v>
          </cell>
          <cell r="D2421">
            <v>13560.42</v>
          </cell>
          <cell r="E2421">
            <v>13262</v>
          </cell>
          <cell r="F2421">
            <v>298.42000000000007</v>
          </cell>
          <cell r="G2421">
            <v>100390554</v>
          </cell>
          <cell r="H2421" t="str">
            <v>setex schermuly textile computer GmbH</v>
          </cell>
          <cell r="I2421">
            <v>412</v>
          </cell>
          <cell r="J2421" t="str">
            <v>Mexico</v>
          </cell>
          <cell r="K2421">
            <v>341215062</v>
          </cell>
          <cell r="L2421" t="str">
            <v>InovaTextiles SA de CV</v>
          </cell>
          <cell r="M2421">
            <v>44174</v>
          </cell>
          <cell r="N2421" t="str">
            <v>G</v>
          </cell>
          <cell r="O2421" t="str">
            <v>Lieferung einer Wiegestation mit Software für eine Färbemasc hine inklusive Leistungen</v>
          </cell>
          <cell r="P2421">
            <v>60401</v>
          </cell>
          <cell r="Q2421" t="str">
            <v>Anlagen: Herstellung von Textilien</v>
          </cell>
          <cell r="R2421">
            <v>6</v>
          </cell>
          <cell r="S2421" t="str">
            <v>Papier-, Holz-, Leder- und Textilindustrie</v>
          </cell>
          <cell r="T2421">
            <v>604</v>
          </cell>
          <cell r="U2421" t="str">
            <v>Textil- und Lederindustrie</v>
          </cell>
          <cell r="Y2421">
            <v>44227</v>
          </cell>
        </row>
        <row r="2422">
          <cell r="A2422">
            <v>6717</v>
          </cell>
          <cell r="B2422">
            <v>136924</v>
          </cell>
          <cell r="D2422">
            <v>10562.39</v>
          </cell>
          <cell r="E2422">
            <v>10406.299999999999</v>
          </cell>
          <cell r="F2422">
            <v>156.09000000000015</v>
          </cell>
          <cell r="G2422">
            <v>100390554</v>
          </cell>
          <cell r="H2422" t="str">
            <v>setex schermuly textile computer GmbH</v>
          </cell>
          <cell r="I2422">
            <v>412</v>
          </cell>
          <cell r="J2422" t="str">
            <v>Mexico</v>
          </cell>
          <cell r="K2422">
            <v>341213162</v>
          </cell>
          <cell r="L2422" t="str">
            <v>Grupo Romamills S.A. de C.V.</v>
          </cell>
          <cell r="M2422">
            <v>44020</v>
          </cell>
          <cell r="N2422" t="str">
            <v>G</v>
          </cell>
          <cell r="O2422" t="str">
            <v>Lieferung von Software und Schaltschränken inkl. Leistungen</v>
          </cell>
          <cell r="P2422">
            <v>60401</v>
          </cell>
          <cell r="Q2422" t="str">
            <v>Anlagen: Herstellung von Textilien</v>
          </cell>
          <cell r="R2422">
            <v>6</v>
          </cell>
          <cell r="S2422" t="str">
            <v>Papier-, Holz-, Leder- und Textilindustrie</v>
          </cell>
          <cell r="T2422">
            <v>604</v>
          </cell>
          <cell r="U2422" t="str">
            <v>Textil- und Lederindustrie</v>
          </cell>
        </row>
        <row r="2423">
          <cell r="A2423">
            <v>10241</v>
          </cell>
          <cell r="B2423">
            <v>58000</v>
          </cell>
          <cell r="D2423">
            <v>8492.31</v>
          </cell>
          <cell r="E2423">
            <v>8265</v>
          </cell>
          <cell r="F2423">
            <v>227.30999999999949</v>
          </cell>
          <cell r="G2423">
            <v>100129868</v>
          </cell>
          <cell r="H2423" t="str">
            <v>Mayer &amp; Cie GmbH &amp; Co. KG</v>
          </cell>
          <cell r="I2423">
            <v>504</v>
          </cell>
          <cell r="J2423" t="str">
            <v>Peru</v>
          </cell>
          <cell r="K2423">
            <v>350407532</v>
          </cell>
          <cell r="L2423" t="str">
            <v>Comercial Textil Valeria S.A.C. "COTEXVAL"</v>
          </cell>
          <cell r="M2423">
            <v>44032</v>
          </cell>
          <cell r="N2423" t="str">
            <v>G</v>
          </cell>
          <cell r="O2423" t="str">
            <v>1 Mayer Rundstrickmaschine inkl. Montage</v>
          </cell>
          <cell r="P2423">
            <v>60505</v>
          </cell>
          <cell r="Q2423" t="str">
            <v>Textilmaschinen</v>
          </cell>
          <cell r="R2423">
            <v>6</v>
          </cell>
          <cell r="S2423" t="str">
            <v>Papier-, Holz-, Leder- und Textilindustrie</v>
          </cell>
          <cell r="T2423">
            <v>605</v>
          </cell>
          <cell r="U2423" t="str">
            <v>Maschinenbau Papier-, Holz-, Leder- und Textilindustrie</v>
          </cell>
        </row>
        <row r="2424">
          <cell r="A2424">
            <v>344373900008</v>
          </cell>
          <cell r="B2424">
            <v>1425000</v>
          </cell>
          <cell r="D2424">
            <v>6947.35</v>
          </cell>
          <cell r="E2424">
            <v>6947.35</v>
          </cell>
          <cell r="F2424">
            <v>0</v>
          </cell>
          <cell r="G2424">
            <v>100344373</v>
          </cell>
          <cell r="H2424" t="str">
            <v>Reifenhäuser Blown Film GmbH &amp; Co. KG</v>
          </cell>
          <cell r="I2424">
            <v>412</v>
          </cell>
          <cell r="J2424" t="str">
            <v>Mexico</v>
          </cell>
          <cell r="K2424">
            <v>341214089</v>
          </cell>
          <cell r="L2424" t="str">
            <v>Polietilenos Comerciales de Mexico, S.a. de C.V.</v>
          </cell>
          <cell r="M2424">
            <v>43361</v>
          </cell>
          <cell r="N2424" t="str">
            <v>G</v>
          </cell>
          <cell r="O2424" t="str">
            <v>3 Schicht LDPE Blasfolienextrusionsanlage mit IBC PolyremaFi lmstar 3000 zur Herstellung von Tüten- + Beuteln imSchrumpf-  + Agrarfoliensektor</v>
          </cell>
          <cell r="P2424">
            <v>80603</v>
          </cell>
          <cell r="Q2424" t="str">
            <v>Maschinen für Kunststoffindustrie</v>
          </cell>
          <cell r="R2424">
            <v>8</v>
          </cell>
          <cell r="S2424" t="str">
            <v>Verarbeitende Industrie</v>
          </cell>
          <cell r="T2424">
            <v>806</v>
          </cell>
          <cell r="U2424" t="str">
            <v>Maschinenbau für die verarbeitende Industrie</v>
          </cell>
          <cell r="Y2424">
            <v>44050</v>
          </cell>
        </row>
        <row r="2425">
          <cell r="A2425">
            <v>122872900093</v>
          </cell>
          <cell r="B2425">
            <v>54000</v>
          </cell>
          <cell r="D2425">
            <v>4360.5</v>
          </cell>
          <cell r="E2425">
            <v>4360.5</v>
          </cell>
          <cell r="F2425">
            <v>0</v>
          </cell>
          <cell r="G2425">
            <v>100344373</v>
          </cell>
          <cell r="H2425" t="str">
            <v>Reifenhäuser Blown Film GmbH &amp; Co. KG</v>
          </cell>
          <cell r="I2425">
            <v>528</v>
          </cell>
          <cell r="J2425" t="str">
            <v>Argentina</v>
          </cell>
          <cell r="K2425">
            <v>352812801</v>
          </cell>
          <cell r="L2425" t="str">
            <v>Petropack S.A.</v>
          </cell>
          <cell r="M2425">
            <v>42649</v>
          </cell>
          <cell r="N2425" t="str">
            <v>G</v>
          </cell>
          <cell r="O2425" t="str">
            <v>Komponenten zur Leistungssteigerung einer 3 Schicht Blas-fol ienanlage</v>
          </cell>
          <cell r="P2425">
            <v>80603</v>
          </cell>
          <cell r="Q2425" t="str">
            <v>Maschinen für Kunststoffindustrie</v>
          </cell>
          <cell r="R2425">
            <v>8</v>
          </cell>
          <cell r="S2425" t="str">
            <v>Verarbeitende Industrie</v>
          </cell>
          <cell r="T2425">
            <v>806</v>
          </cell>
          <cell r="U2425" t="str">
            <v>Maschinenbau für die verarbeitende Industrie</v>
          </cell>
          <cell r="Y2425">
            <v>42794</v>
          </cell>
        </row>
        <row r="2426">
          <cell r="A2426">
            <v>5867</v>
          </cell>
          <cell r="B2426">
            <v>83758</v>
          </cell>
          <cell r="D2426">
            <v>3978.5</v>
          </cell>
          <cell r="E2426">
            <v>3978.5</v>
          </cell>
          <cell r="F2426">
            <v>0</v>
          </cell>
          <cell r="G2426">
            <v>15253</v>
          </cell>
          <cell r="H2426" t="str">
            <v>t2-media GmbH</v>
          </cell>
          <cell r="I2426">
            <v>650</v>
          </cell>
          <cell r="J2426" t="str">
            <v>Dubai</v>
          </cell>
          <cell r="K2426">
            <v>15831</v>
          </cell>
          <cell r="L2426" t="str">
            <v>Dubai Police Headquarters</v>
          </cell>
          <cell r="M2426">
            <v>44074</v>
          </cell>
          <cell r="N2426" t="str">
            <v>B + FB</v>
          </cell>
          <cell r="O2426" t="str">
            <v>Lieferung eines Broadcastanhängers (Fernseh- undMedien)</v>
          </cell>
          <cell r="P2426">
            <v>80502</v>
          </cell>
          <cell r="Q2426" t="str">
            <v>Halbleiter und Elektronik</v>
          </cell>
          <cell r="R2426">
            <v>8</v>
          </cell>
          <cell r="S2426" t="str">
            <v>Verarbeitende Industrie</v>
          </cell>
          <cell r="T2426">
            <v>805</v>
          </cell>
          <cell r="U2426" t="str">
            <v>Elektrotechnik, EDV-Technik, Feinmechanik/Optik</v>
          </cell>
        </row>
        <row r="2427">
          <cell r="A2427">
            <v>328386900234</v>
          </cell>
          <cell r="B2427">
            <v>164105117</v>
          </cell>
          <cell r="D2427">
            <v>3857.95</v>
          </cell>
          <cell r="E2427">
            <v>3857.95</v>
          </cell>
          <cell r="F2427">
            <v>0</v>
          </cell>
          <cell r="G2427">
            <v>100328386</v>
          </cell>
          <cell r="H2427" t="str">
            <v>SMS group GmbH</v>
          </cell>
          <cell r="I2427">
            <v>664</v>
          </cell>
          <cell r="J2427" t="str">
            <v>India</v>
          </cell>
          <cell r="K2427">
            <v>366400199</v>
          </cell>
          <cell r="L2427" t="str">
            <v>Steel Authority of India Ltd (SAIL)</v>
          </cell>
          <cell r="M2427">
            <v>40609</v>
          </cell>
          <cell r="N2427" t="str">
            <v>FG + G + G GG</v>
          </cell>
          <cell r="O2427" t="str">
            <v>Technische Dokumentation und mechanische Einrichtungen- Lief erung, Überwachung, Montage, Inbetriebnahme, Training</v>
          </cell>
          <cell r="P2427">
            <v>80101</v>
          </cell>
          <cell r="Q2427" t="str">
            <v>Stahl- und Hüttenwerke</v>
          </cell>
          <cell r="R2427">
            <v>8</v>
          </cell>
          <cell r="S2427" t="str">
            <v>Verarbeitende Industrie</v>
          </cell>
          <cell r="T2427">
            <v>801</v>
          </cell>
          <cell r="U2427" t="str">
            <v>Metallindustrie</v>
          </cell>
          <cell r="X2427">
            <v>182120097</v>
          </cell>
          <cell r="Y2427">
            <v>42825</v>
          </cell>
        </row>
        <row r="2428">
          <cell r="A2428">
            <v>371384900035</v>
          </cell>
          <cell r="B2428">
            <v>30588235</v>
          </cell>
          <cell r="D2428">
            <v>666900</v>
          </cell>
          <cell r="E2428">
            <v>0</v>
          </cell>
          <cell r="F2428">
            <v>666900</v>
          </cell>
          <cell r="G2428">
            <v>100371384</v>
          </cell>
          <cell r="H2428" t="str">
            <v>Banco Bilbao Vizcaya Argentaria, S.A., Niederlassung Deutschland</v>
          </cell>
          <cell r="I2428">
            <v>412</v>
          </cell>
          <cell r="J2428" t="str">
            <v>Mexico</v>
          </cell>
          <cell r="K2428">
            <v>341207582</v>
          </cell>
          <cell r="L2428" t="str">
            <v>Aerovias de Mexico S.A. de C.V.</v>
          </cell>
          <cell r="M2428">
            <v>43543</v>
          </cell>
          <cell r="N2428" t="str">
            <v>FKG isol.</v>
          </cell>
          <cell r="O2428" t="str">
            <v>Wartung und Instandhaltung von max. 70 Flugzeugtriebwerken*E xporteur: MTU Maintenance Berlin Brandenburg GmbH,Ludwigsfel de</v>
          </cell>
          <cell r="P2428">
            <v>50629</v>
          </cell>
          <cell r="Q2428" t="str">
            <v>Fahrzeugkomponenten/Ersatzteile</v>
          </cell>
          <cell r="R2428">
            <v>5</v>
          </cell>
          <cell r="S2428" t="str">
            <v>Transport / Infrastruktur</v>
          </cell>
          <cell r="T2428">
            <v>506</v>
          </cell>
          <cell r="U2428" t="str">
            <v>Flugzeuge</v>
          </cell>
          <cell r="X2428">
            <v>53097345</v>
          </cell>
        </row>
        <row r="2429">
          <cell r="A2429">
            <v>357906900039</v>
          </cell>
          <cell r="B2429">
            <v>32265000</v>
          </cell>
          <cell r="D2429">
            <v>398362.47</v>
          </cell>
          <cell r="E2429">
            <v>0</v>
          </cell>
          <cell r="F2429">
            <v>398362.47</v>
          </cell>
          <cell r="G2429">
            <v>100357906</v>
          </cell>
          <cell r="H2429" t="str">
            <v>KfW v. d. KfW IPEX-Bank GmbH</v>
          </cell>
          <cell r="I2429">
            <v>664</v>
          </cell>
          <cell r="J2429" t="str">
            <v>India</v>
          </cell>
          <cell r="K2429">
            <v>366415082</v>
          </cell>
          <cell r="L2429" t="str">
            <v>Bhushan Power &amp; Steel Ltd. (RN U27100DL1999PLC108350)</v>
          </cell>
          <cell r="M2429">
            <v>41703</v>
          </cell>
          <cell r="N2429" t="str">
            <v>FKG</v>
          </cell>
          <cell r="O2429" t="str">
            <v>Koksofenbedienungsmaschinen inkl. Lieferung</v>
          </cell>
          <cell r="P2429">
            <v>10402</v>
          </cell>
          <cell r="Q2429" t="str">
            <v>Kokereien</v>
          </cell>
          <cell r="R2429">
            <v>1</v>
          </cell>
          <cell r="S2429" t="str">
            <v>Bergbau, inkl. Verarbeitung</v>
          </cell>
          <cell r="T2429">
            <v>104</v>
          </cell>
          <cell r="U2429" t="str">
            <v>Kohleverarbeitung</v>
          </cell>
        </row>
        <row r="2430">
          <cell r="A2430">
            <v>394424900010</v>
          </cell>
          <cell r="B2430">
            <v>13027786</v>
          </cell>
          <cell r="D2430">
            <v>214692.13</v>
          </cell>
          <cell r="E2430">
            <v>0</v>
          </cell>
          <cell r="F2430">
            <v>214692.13</v>
          </cell>
          <cell r="G2430">
            <v>100394424</v>
          </cell>
          <cell r="H2430" t="str">
            <v>Oldenburgische Landesbank Aktiengesellschaft</v>
          </cell>
          <cell r="I2430">
            <v>632</v>
          </cell>
          <cell r="J2430" t="str">
            <v>Saudi Arabia</v>
          </cell>
          <cell r="K2430">
            <v>363202582</v>
          </cell>
          <cell r="L2430" t="str">
            <v>Abdullah Abdul Mohsin Al Khodari Sons Co. (C.R. No. 2050022550)</v>
          </cell>
          <cell r="M2430">
            <v>42115</v>
          </cell>
          <cell r="N2430" t="str">
            <v>FKG isol.</v>
          </cell>
          <cell r="O2430" t="str">
            <v>Lieferung von ckd-Sätzen zum Bau von 178 Mercedes LKW*Export eur: Daimler AG, Stuttgart</v>
          </cell>
          <cell r="P2430">
            <v>50601</v>
          </cell>
          <cell r="Q2430" t="str">
            <v>Lastkraftwagen</v>
          </cell>
          <cell r="R2430">
            <v>5</v>
          </cell>
          <cell r="S2430" t="str">
            <v>Transport / Infrastruktur</v>
          </cell>
          <cell r="T2430">
            <v>506</v>
          </cell>
          <cell r="U2430" t="str">
            <v>Transportmittel (ohne Flugzeug und Schiff)</v>
          </cell>
        </row>
        <row r="2431">
          <cell r="A2431">
            <v>357906900040</v>
          </cell>
          <cell r="B2431">
            <v>2700000</v>
          </cell>
          <cell r="D2431">
            <v>27777.770000000004</v>
          </cell>
          <cell r="E2431">
            <v>0</v>
          </cell>
          <cell r="F2431">
            <v>27777.770000000004</v>
          </cell>
          <cell r="G2431">
            <v>100357906</v>
          </cell>
          <cell r="H2431" t="str">
            <v>KfW v. d. KfW IPEX-Bank GmbH</v>
          </cell>
          <cell r="I2431">
            <v>664</v>
          </cell>
          <cell r="J2431" t="str">
            <v>India</v>
          </cell>
          <cell r="K2431">
            <v>366415082</v>
          </cell>
          <cell r="L2431" t="str">
            <v>Bhushan Power &amp; Steel Ltd. (RN U27100DL1999PLC108350)</v>
          </cell>
          <cell r="M2431">
            <v>41694</v>
          </cell>
          <cell r="N2431" t="str">
            <v>FKG isol.</v>
          </cell>
          <cell r="O2431" t="str">
            <v>Upgrade eines Reducing &amp; Sizing Block (Spezialwalzwerk)*Expo rteur: Friedrich Kocks GmbH &amp; Co. KG, Hilden</v>
          </cell>
          <cell r="P2431">
            <v>80104</v>
          </cell>
          <cell r="Q2431" t="str">
            <v>Kaltwalzwerke</v>
          </cell>
          <cell r="R2431">
            <v>8</v>
          </cell>
          <cell r="S2431" t="str">
            <v>Verarbeitende Industrie</v>
          </cell>
          <cell r="T2431">
            <v>801</v>
          </cell>
          <cell r="U2431" t="str">
            <v>Metallindustrie</v>
          </cell>
        </row>
        <row r="2432">
          <cell r="A2432">
            <v>7136</v>
          </cell>
          <cell r="B2432">
            <v>530000</v>
          </cell>
          <cell r="D2432">
            <v>20863.79</v>
          </cell>
          <cell r="E2432">
            <v>0</v>
          </cell>
          <cell r="F2432">
            <v>20863.79</v>
          </cell>
          <cell r="G2432">
            <v>100385571</v>
          </cell>
          <cell r="H2432" t="str">
            <v>Gneuss Kunststofftechnik GmbH</v>
          </cell>
          <cell r="I2432">
            <v>508</v>
          </cell>
          <cell r="J2432" t="str">
            <v>Brazil</v>
          </cell>
          <cell r="K2432">
            <v>17239</v>
          </cell>
          <cell r="L2432" t="str">
            <v>Petroplast Industria de Fitas e Selos Ltda</v>
          </cell>
          <cell r="M2432">
            <v>43944</v>
          </cell>
          <cell r="N2432" t="str">
            <v>G/CCE</v>
          </cell>
          <cell r="O2432" t="str">
            <v>Lieferung eines generalüberholten Extruders</v>
          </cell>
          <cell r="P2432">
            <v>80603</v>
          </cell>
          <cell r="Q2432" t="str">
            <v>Maschinen für Kunststoffindustrie</v>
          </cell>
          <cell r="R2432">
            <v>8</v>
          </cell>
          <cell r="S2432" t="str">
            <v>Verarbeitende Industrie</v>
          </cell>
          <cell r="T2432">
            <v>806</v>
          </cell>
          <cell r="U2432" t="str">
            <v>Maschinenbau für die verarbeitende Industrie</v>
          </cell>
        </row>
        <row r="2433">
          <cell r="A2433">
            <v>12558</v>
          </cell>
          <cell r="B2433">
            <v>395000</v>
          </cell>
          <cell r="D2433">
            <v>15760.5</v>
          </cell>
          <cell r="E2433">
            <v>0</v>
          </cell>
          <cell r="F2433">
            <v>15760.5</v>
          </cell>
          <cell r="G2433">
            <v>100348805</v>
          </cell>
          <cell r="H2433" t="str">
            <v>GEA Westfalia Separator Group GmbH</v>
          </cell>
          <cell r="I2433">
            <v>84</v>
          </cell>
          <cell r="J2433" t="str">
            <v>Ukraine</v>
          </cell>
          <cell r="K2433">
            <v>29653</v>
          </cell>
          <cell r="L2433" t="str">
            <v>Trade House _x001A_Svit-Agro_x001A_ ltd</v>
          </cell>
          <cell r="M2433">
            <v>44494</v>
          </cell>
          <cell r="N2433" t="str">
            <v>G</v>
          </cell>
          <cell r="O2433" t="str">
            <v>Lieferung einer Wasserentschleimungsanlage in der Speiseölpr oduktion</v>
          </cell>
          <cell r="P2433">
            <v>70302</v>
          </cell>
          <cell r="Q2433" t="str">
            <v>Waren pflanzlichen Ursprungs</v>
          </cell>
          <cell r="R2433">
            <v>7</v>
          </cell>
          <cell r="S2433" t="str">
            <v>Agrarsektor und Nahrungsmittelindustrie</v>
          </cell>
          <cell r="T2433">
            <v>703</v>
          </cell>
          <cell r="U2433" t="str">
            <v>Waren pflanzlichen und tierischen Ursprungs</v>
          </cell>
        </row>
        <row r="2434">
          <cell r="A2434">
            <v>21509</v>
          </cell>
          <cell r="B2434">
            <v>3472000000</v>
          </cell>
          <cell r="C2434">
            <v>2992500000</v>
          </cell>
          <cell r="D2434">
            <v>0</v>
          </cell>
          <cell r="E2434">
            <v>0</v>
          </cell>
          <cell r="F2434">
            <v>0</v>
          </cell>
          <cell r="G2434">
            <v>100346937</v>
          </cell>
          <cell r="H2434" t="str">
            <v>thyssenkrupp Marine Systems GmbH</v>
          </cell>
          <cell r="I2434">
            <v>28</v>
          </cell>
          <cell r="J2434" t="str">
            <v>Norway</v>
          </cell>
          <cell r="K2434">
            <v>29078</v>
          </cell>
          <cell r="L2434" t="str">
            <v>Norwegian Defence Material Agency (NDMA)</v>
          </cell>
          <cell r="M2434">
            <v>44420</v>
          </cell>
          <cell r="N2434" t="str">
            <v>FB + B GG + AG</v>
          </cell>
          <cell r="O2434" t="str">
            <v>Bau und Lieferung von vier U-Booten Typ 212CD inklusive Inte grated LogistikSupport Paket (ILS: Simulatoren, Ladeanlagen für die Brennstoffzellen, Waffenverladeplattformen,Ersatztei le, Support Ausrüstung, Technische Dokumentation),Design u</v>
          </cell>
          <cell r="P2434">
            <v>51639</v>
          </cell>
          <cell r="Q2434" t="str">
            <v>Militärschiffe / militärische Komponenten</v>
          </cell>
          <cell r="R2434">
            <v>5</v>
          </cell>
          <cell r="S2434" t="str">
            <v>Transport / Infrastruktur</v>
          </cell>
          <cell r="T2434">
            <v>516</v>
          </cell>
          <cell r="U2434" t="str">
            <v>Schiffe</v>
          </cell>
          <cell r="Y2434">
            <v>48669</v>
          </cell>
        </row>
        <row r="2435">
          <cell r="A2435">
            <v>346937900007</v>
          </cell>
          <cell r="B2435">
            <v>1379674927</v>
          </cell>
          <cell r="C2435">
            <v>1310691180.6500001</v>
          </cell>
          <cell r="D2435">
            <v>0</v>
          </cell>
          <cell r="E2435">
            <v>0</v>
          </cell>
          <cell r="F2435">
            <v>0</v>
          </cell>
          <cell r="G2435">
            <v>100346937</v>
          </cell>
          <cell r="H2435" t="str">
            <v>thyssenkrupp Marine Systems GmbH</v>
          </cell>
          <cell r="I2435">
            <v>706</v>
          </cell>
          <cell r="J2435" t="str">
            <v>Singapore</v>
          </cell>
          <cell r="K2435">
            <v>370609032</v>
          </cell>
          <cell r="L2435" t="str">
            <v>Defence Science and Technology Agency</v>
          </cell>
          <cell r="M2435">
            <v>41711</v>
          </cell>
          <cell r="N2435" t="str">
            <v>FB + B GG</v>
          </cell>
          <cell r="O2435" t="str">
            <v>Konstruktion, Bau, Erprobung und Lieferung von zwei U-Booten  der Klasse 218 (mit Option auf zwei weitere Boote), inkl. l ogistischen Unterstützungsleistungen, technische Dokumentati on, Training, Simulatoren, Batterien und Ersatzteilen</v>
          </cell>
          <cell r="P2435">
            <v>51639</v>
          </cell>
          <cell r="Q2435" t="str">
            <v>Militärschiffe / militärische Komponenten</v>
          </cell>
          <cell r="R2435">
            <v>5</v>
          </cell>
          <cell r="S2435" t="str">
            <v>Transport / Infrastruktur</v>
          </cell>
          <cell r="T2435">
            <v>516</v>
          </cell>
          <cell r="U2435" t="str">
            <v>Schiffe</v>
          </cell>
          <cell r="Y2435">
            <v>45107</v>
          </cell>
        </row>
        <row r="2436">
          <cell r="A2436">
            <v>346937900016</v>
          </cell>
          <cell r="B2436">
            <v>1132988767</v>
          </cell>
          <cell r="C2436">
            <v>1076339328.6500001</v>
          </cell>
          <cell r="D2436">
            <v>0</v>
          </cell>
          <cell r="E2436">
            <v>0</v>
          </cell>
          <cell r="F2436">
            <v>0</v>
          </cell>
          <cell r="G2436">
            <v>100346937</v>
          </cell>
          <cell r="H2436" t="str">
            <v>thyssenkrupp Marine Systems GmbH</v>
          </cell>
          <cell r="I2436">
            <v>706</v>
          </cell>
          <cell r="J2436" t="str">
            <v>Singapore</v>
          </cell>
          <cell r="K2436">
            <v>370609032</v>
          </cell>
          <cell r="L2436" t="str">
            <v>Defence Science and Technology Agency</v>
          </cell>
          <cell r="M2436">
            <v>43068</v>
          </cell>
          <cell r="N2436" t="str">
            <v>FB + B GG</v>
          </cell>
          <cell r="O2436" t="str">
            <v>Konstruktion, Bau, Erprobung und Lieferung von zwei U-Booten  der Klasse 218SG einschließlich logistischen Unterstützungs leistungen, Ersatzteilen, Do-kumentation, Batterien, Trainin g sowie eines land-basierten Trainigszentrums (Simulatoren</v>
          </cell>
          <cell r="P2436">
            <v>51639</v>
          </cell>
          <cell r="Q2436" t="str">
            <v>Militärschiffe / militärische Komponenten</v>
          </cell>
          <cell r="R2436">
            <v>5</v>
          </cell>
          <cell r="S2436" t="str">
            <v>Transport / Infrastruktur</v>
          </cell>
          <cell r="T2436">
            <v>516</v>
          </cell>
          <cell r="U2436" t="str">
            <v>Schiffe</v>
          </cell>
          <cell r="Y2436">
            <v>45838</v>
          </cell>
        </row>
        <row r="2437">
          <cell r="A2437">
            <v>22874</v>
          </cell>
          <cell r="B2437">
            <v>455000000</v>
          </cell>
          <cell r="C2437">
            <v>424365000</v>
          </cell>
          <cell r="D2437">
            <v>0</v>
          </cell>
          <cell r="E2437">
            <v>0</v>
          </cell>
          <cell r="F2437">
            <v>0</v>
          </cell>
          <cell r="G2437">
            <v>100387292</v>
          </cell>
          <cell r="H2437" t="str">
            <v>MEYER WERFT GmbH &amp; Co. KG</v>
          </cell>
          <cell r="I2437">
            <v>732</v>
          </cell>
          <cell r="J2437" t="str">
            <v>Japan</v>
          </cell>
          <cell r="K2437">
            <v>33162</v>
          </cell>
          <cell r="L2437" t="str">
            <v>NYK Cruises Co., Ltd.</v>
          </cell>
          <cell r="M2437">
            <v>44404</v>
          </cell>
          <cell r="N2437" t="str">
            <v>FG</v>
          </cell>
          <cell r="O2437" t="str">
            <v>Lieferung eines Kreuzfahrtschiffes (Bau-Nr.: 721)</v>
          </cell>
          <cell r="P2437">
            <v>51631</v>
          </cell>
          <cell r="Q2437" t="str">
            <v>Passagierschiffe</v>
          </cell>
          <cell r="R2437">
            <v>5</v>
          </cell>
          <cell r="S2437" t="str">
            <v>Transport / Infrastruktur</v>
          </cell>
          <cell r="T2437">
            <v>516</v>
          </cell>
          <cell r="U2437" t="str">
            <v>Schiffe</v>
          </cell>
          <cell r="Y2437">
            <v>45777</v>
          </cell>
        </row>
        <row r="2438">
          <cell r="A2438">
            <v>19157</v>
          </cell>
          <cell r="B2438">
            <v>165575600</v>
          </cell>
          <cell r="C2438">
            <v>153900000</v>
          </cell>
          <cell r="D2438">
            <v>0</v>
          </cell>
          <cell r="E2438">
            <v>0</v>
          </cell>
          <cell r="F2438">
            <v>0</v>
          </cell>
          <cell r="G2438">
            <v>100142672</v>
          </cell>
          <cell r="H2438" t="str">
            <v>SMS group GmbH</v>
          </cell>
          <cell r="I2438">
            <v>650</v>
          </cell>
          <cell r="J2438" t="str">
            <v>Dubai</v>
          </cell>
          <cell r="K2438">
            <v>29542</v>
          </cell>
          <cell r="L2438" t="str">
            <v>Lipat Levant DMCC</v>
          </cell>
          <cell r="M2438">
            <v>44369</v>
          </cell>
          <cell r="N2438" t="str">
            <v>FG + G GG</v>
          </cell>
          <cell r="O2438" t="str">
            <v>Lieferung eines Profil- und Schienenwalzwerkes</v>
          </cell>
          <cell r="P2438">
            <v>80103</v>
          </cell>
          <cell r="Q2438" t="str">
            <v>Warmwalzwerke</v>
          </cell>
          <cell r="R2438">
            <v>8</v>
          </cell>
          <cell r="S2438" t="str">
            <v>Verarbeitende Industrie</v>
          </cell>
          <cell r="T2438">
            <v>801</v>
          </cell>
          <cell r="U2438" t="str">
            <v>Metallindustrie</v>
          </cell>
        </row>
        <row r="2439">
          <cell r="A2439">
            <v>29185</v>
          </cell>
          <cell r="B2439">
            <v>100580000</v>
          </cell>
          <cell r="C2439">
            <v>86445250</v>
          </cell>
          <cell r="D2439">
            <v>0</v>
          </cell>
          <cell r="E2439">
            <v>0</v>
          </cell>
          <cell r="F2439">
            <v>0</v>
          </cell>
          <cell r="G2439">
            <v>100112487</v>
          </cell>
          <cell r="H2439" t="str">
            <v>Uhde Inventa-Fischer GmbH</v>
          </cell>
          <cell r="I2439">
            <v>52</v>
          </cell>
          <cell r="J2439" t="str">
            <v>Turkey</v>
          </cell>
          <cell r="K2439">
            <v>305200889</v>
          </cell>
          <cell r="L2439" t="str">
            <v>Sasa Polyester Sanayi A.S.</v>
          </cell>
          <cell r="M2439">
            <v>44728</v>
          </cell>
          <cell r="N2439" t="str">
            <v>FG + G</v>
          </cell>
          <cell r="O2439" t="str">
            <v>Lieferung, Montage und Inbetriebnahme einer Produktionsanlag e zur Herstellung von Polyestergranulat sowie zweier Produkt ionsanlagen zur Herstellungvon Polyesterschmelze</v>
          </cell>
          <cell r="P2439">
            <v>80301</v>
          </cell>
          <cell r="Q2439" t="str">
            <v>Anlagen: Herst. von Kunststoffen</v>
          </cell>
          <cell r="R2439">
            <v>8</v>
          </cell>
          <cell r="S2439" t="str">
            <v>Verarbeitende Industrie</v>
          </cell>
          <cell r="T2439">
            <v>803</v>
          </cell>
          <cell r="U2439" t="str">
            <v>Kunststoffindustrie</v>
          </cell>
          <cell r="Y2439">
            <v>45412</v>
          </cell>
        </row>
        <row r="2440">
          <cell r="A2440">
            <v>142672900955</v>
          </cell>
          <cell r="B2440">
            <v>91903066</v>
          </cell>
          <cell r="C2440">
            <v>84956600</v>
          </cell>
          <cell r="D2440">
            <v>0</v>
          </cell>
          <cell r="E2440">
            <v>0</v>
          </cell>
          <cell r="F2440">
            <v>0</v>
          </cell>
          <cell r="G2440">
            <v>100142672</v>
          </cell>
          <cell r="H2440" t="str">
            <v>SMS group GmbH</v>
          </cell>
          <cell r="I2440">
            <v>664</v>
          </cell>
          <cell r="J2440" t="str">
            <v>India</v>
          </cell>
          <cell r="K2440">
            <v>31361</v>
          </cell>
          <cell r="L2440" t="str">
            <v>JSW Vijayanagar Metallics Limited (CIN U27300MH2019PLC334944)</v>
          </cell>
          <cell r="M2440">
            <v>44375</v>
          </cell>
          <cell r="N2440" t="str">
            <v>FG + G + G GG</v>
          </cell>
          <cell r="O2440" t="str">
            <v>Engineering, Lieferung, Montage- und Inbetriebnahmeüberwachu ng für den Neubau einer Warmbandstraße</v>
          </cell>
          <cell r="P2440">
            <v>80103</v>
          </cell>
          <cell r="Q2440" t="str">
            <v>Warmwalzwerke</v>
          </cell>
          <cell r="R2440">
            <v>8</v>
          </cell>
          <cell r="S2440" t="str">
            <v>Verarbeitende Industrie</v>
          </cell>
          <cell r="T2440">
            <v>801</v>
          </cell>
          <cell r="U2440" t="str">
            <v>Metallindustrie</v>
          </cell>
        </row>
        <row r="2441">
          <cell r="A2441">
            <v>21146</v>
          </cell>
          <cell r="B2441">
            <v>63532000</v>
          </cell>
          <cell r="C2441">
            <v>58550400</v>
          </cell>
          <cell r="D2441">
            <v>0</v>
          </cell>
          <cell r="E2441">
            <v>0</v>
          </cell>
          <cell r="F2441">
            <v>0</v>
          </cell>
          <cell r="G2441">
            <v>100297459</v>
          </cell>
          <cell r="H2441" t="str">
            <v>J.M. Voith SE &amp; Co. KG</v>
          </cell>
          <cell r="I2441">
            <v>720</v>
          </cell>
          <cell r="J2441" t="str">
            <v>China</v>
          </cell>
          <cell r="K2441">
            <v>31493</v>
          </cell>
          <cell r="L2441" t="str">
            <v>Asia Symbol (Jiangsu) Pulp and Paper Co., Ltd.</v>
          </cell>
          <cell r="M2441">
            <v>44385</v>
          </cell>
          <cell r="N2441" t="str">
            <v>FG + G GG</v>
          </cell>
          <cell r="O2441" t="str">
            <v>Erstellung des Anlagenkonzeptes, des Layouts und des Basisen gineerings so-wie Lieferung von Schlüsselkomponenten für ein e Papiermaschine</v>
          </cell>
          <cell r="P2441">
            <v>60201</v>
          </cell>
          <cell r="Q2441" t="str">
            <v>Anlagen: Herstellung von Zellstoff</v>
          </cell>
          <cell r="R2441">
            <v>6</v>
          </cell>
          <cell r="S2441" t="str">
            <v>Papier-, Holz-, Leder- und Textilindustrie</v>
          </cell>
          <cell r="T2441">
            <v>602</v>
          </cell>
          <cell r="U2441" t="str">
            <v>Papier- und Zellstoffherstellung</v>
          </cell>
        </row>
        <row r="2442">
          <cell r="A2442">
            <v>33179</v>
          </cell>
          <cell r="C2442">
            <v>56886000</v>
          </cell>
          <cell r="D2442">
            <v>0</v>
          </cell>
          <cell r="E2442">
            <v>0</v>
          </cell>
          <cell r="F2442">
            <v>0</v>
          </cell>
          <cell r="G2442">
            <v>43343</v>
          </cell>
          <cell r="H2442" t="str">
            <v>WESER Industrie- und Anlagentechnik GmbH</v>
          </cell>
          <cell r="I2442">
            <v>220</v>
          </cell>
          <cell r="J2442" t="str">
            <v>Egypt</v>
          </cell>
          <cell r="K2442">
            <v>322009144</v>
          </cell>
          <cell r="L2442" t="str">
            <v>NATIONAL SERVICE PROJECTS ORGANISATION</v>
          </cell>
          <cell r="M2442">
            <v>44909</v>
          </cell>
          <cell r="N2442" t="str">
            <v>FB + B GG</v>
          </cell>
          <cell r="O2442" t="str">
            <v>Produktionslinie zur Herstellung von MDF/HDF Platten aus Pal m Wedel mit einer kontinuierlichen Presse</v>
          </cell>
          <cell r="P2442">
            <v>60302</v>
          </cell>
          <cell r="Q2442" t="str">
            <v>Anlagen: Herstellung von Holzwaren</v>
          </cell>
          <cell r="R2442">
            <v>6</v>
          </cell>
          <cell r="S2442" t="str">
            <v>Papier-, Holz-, Leder- und Textilindustrie</v>
          </cell>
          <cell r="T2442">
            <v>603</v>
          </cell>
          <cell r="U2442" t="str">
            <v>Holzverarbeitung</v>
          </cell>
          <cell r="V2442" t="str">
            <v>V03.01.04.</v>
          </cell>
          <cell r="W2442" t="str">
            <v>Papier- und Holzindustrie</v>
          </cell>
          <cell r="Y2442">
            <v>45688</v>
          </cell>
        </row>
        <row r="2443">
          <cell r="A2443">
            <v>31031</v>
          </cell>
          <cell r="B2443">
            <v>46000000</v>
          </cell>
          <cell r="C2443">
            <v>36480000</v>
          </cell>
          <cell r="D2443">
            <v>0</v>
          </cell>
          <cell r="E2443">
            <v>0</v>
          </cell>
          <cell r="F2443">
            <v>0</v>
          </cell>
          <cell r="G2443">
            <v>100112487</v>
          </cell>
          <cell r="H2443" t="str">
            <v>Uhde Inventa-Fischer GmbH</v>
          </cell>
          <cell r="I2443">
            <v>52</v>
          </cell>
          <cell r="J2443" t="str">
            <v>Turkey</v>
          </cell>
          <cell r="K2443">
            <v>305215964</v>
          </cell>
          <cell r="L2443" t="str">
            <v>Merinos Hali Sanayi ve Ticaret  A.S.</v>
          </cell>
          <cell r="M2443">
            <v>44854</v>
          </cell>
          <cell r="N2443" t="str">
            <v>FG</v>
          </cell>
          <cell r="O2443" t="str">
            <v>Lieferung, Montage und Inbetriebnahmeüberwachung einer Produ ktionsanlage zur Herstellung Polyestergranulat</v>
          </cell>
          <cell r="P2443">
            <v>30301</v>
          </cell>
          <cell r="Q2443" t="str">
            <v>Anlagen: Herst. organ. Chemikalien</v>
          </cell>
          <cell r="R2443">
            <v>3</v>
          </cell>
          <cell r="S2443" t="str">
            <v>Chemie</v>
          </cell>
          <cell r="T2443">
            <v>303</v>
          </cell>
          <cell r="U2443" t="str">
            <v>Sonstige Chemische Industrie</v>
          </cell>
          <cell r="V2443" t="str">
            <v>V03.01.06.</v>
          </cell>
          <cell r="W2443" t="str">
            <v>Chemieindustrie</v>
          </cell>
          <cell r="Y2443">
            <v>45626</v>
          </cell>
        </row>
        <row r="2444">
          <cell r="A2444">
            <v>19255</v>
          </cell>
          <cell r="B2444">
            <v>34365090</v>
          </cell>
          <cell r="C2444">
            <v>31014494.199999999</v>
          </cell>
          <cell r="D2444">
            <v>0</v>
          </cell>
          <cell r="E2444">
            <v>0</v>
          </cell>
          <cell r="F2444">
            <v>0</v>
          </cell>
          <cell r="G2444">
            <v>100297459</v>
          </cell>
          <cell r="H2444" t="str">
            <v>J.M. Voith SE &amp; Co. KG</v>
          </cell>
          <cell r="I2444">
            <v>720</v>
          </cell>
          <cell r="J2444" t="str">
            <v>China</v>
          </cell>
          <cell r="K2444">
            <v>29224</v>
          </cell>
          <cell r="L2444" t="str">
            <v>Nine Dragons Paper Industries (Beihai) Co.,Ltd.</v>
          </cell>
          <cell r="M2444">
            <v>44431</v>
          </cell>
          <cell r="N2444" t="str">
            <v>FG + G GG</v>
          </cell>
          <cell r="O2444" t="str">
            <v>Erstellung eines Anlagenkonzeptes, des Layouts und des Basis engineeringssowie Lieferung der Schlüsselkomponenten für ein e Papiermaschine ein-schließlich Montage- und Inbetriebnahme überwachung</v>
          </cell>
          <cell r="P2444">
            <v>60202</v>
          </cell>
          <cell r="Q2444" t="str">
            <v>Anlagen: Herst. von Papier, Pappe</v>
          </cell>
          <cell r="R2444">
            <v>6</v>
          </cell>
          <cell r="S2444" t="str">
            <v>Papier-, Holz-, Leder- und Textilindustrie</v>
          </cell>
          <cell r="T2444">
            <v>602</v>
          </cell>
          <cell r="U2444" t="str">
            <v>Papier- und Zellstoffherstellung</v>
          </cell>
        </row>
        <row r="2445">
          <cell r="A2445">
            <v>3357</v>
          </cell>
          <cell r="B2445">
            <v>31450000</v>
          </cell>
          <cell r="C2445">
            <v>28915268.75</v>
          </cell>
          <cell r="D2445">
            <v>0</v>
          </cell>
          <cell r="E2445">
            <v>0</v>
          </cell>
          <cell r="F2445">
            <v>0</v>
          </cell>
          <cell r="G2445">
            <v>100355408</v>
          </cell>
          <cell r="H2445" t="str">
            <v>SIEMAG TECBERG GmbH</v>
          </cell>
          <cell r="I2445">
            <v>81</v>
          </cell>
          <cell r="J2445" t="str">
            <v>Russia</v>
          </cell>
          <cell r="K2445">
            <v>308120634</v>
          </cell>
          <cell r="L2445" t="str">
            <v>CJSC Verkhnekamsk Potash Company ("VPC")</v>
          </cell>
          <cell r="M2445">
            <v>43986</v>
          </cell>
          <cell r="N2445" t="str">
            <v>FG</v>
          </cell>
          <cell r="O2445" t="str">
            <v>Lieferung, Montage und Inbetriebnahme von fördertechnischer Ausrüstung für zwei Schächte eines Kalisalz-Bergwerks (1 Pro duktionsschacht zur Rohstoffförderung: zwei Fördermaschinen,  eine Hilfsfahranlage; 1 Serviceschacht zur Personalbe</v>
          </cell>
          <cell r="P2445">
            <v>10500</v>
          </cell>
          <cell r="Q2445" t="str">
            <v>Maschinenbau Bergbau inkl. Verarbeitung</v>
          </cell>
          <cell r="R2445">
            <v>1</v>
          </cell>
          <cell r="S2445" t="str">
            <v>Bergbau, inkl. Verarbeitung</v>
          </cell>
          <cell r="T2445">
            <v>105</v>
          </cell>
          <cell r="U2445" t="str">
            <v>Maschinenbau Bergbau, inkl. Verarbeitung</v>
          </cell>
          <cell r="Y2445">
            <v>45382</v>
          </cell>
        </row>
        <row r="2446">
          <cell r="A2446">
            <v>17015</v>
          </cell>
          <cell r="B2446">
            <v>29380470</v>
          </cell>
          <cell r="C2446">
            <v>26913154.199999999</v>
          </cell>
          <cell r="D2446">
            <v>0</v>
          </cell>
          <cell r="E2446">
            <v>0</v>
          </cell>
          <cell r="F2446">
            <v>0</v>
          </cell>
          <cell r="G2446">
            <v>100297459</v>
          </cell>
          <cell r="H2446" t="str">
            <v>J.M. Voith SE &amp; Co. KG</v>
          </cell>
          <cell r="I2446">
            <v>720</v>
          </cell>
          <cell r="J2446" t="str">
            <v>China</v>
          </cell>
          <cell r="K2446">
            <v>27448</v>
          </cell>
          <cell r="L2446" t="str">
            <v>Nine Dragons Paper Industries (Shenyang) Co., Ltd.</v>
          </cell>
          <cell r="M2446">
            <v>44210</v>
          </cell>
          <cell r="N2446" t="str">
            <v>FG + G GG</v>
          </cell>
          <cell r="O2446" t="str">
            <v>Erstellung eines Anlagenkonzeptes, des Layouts und des Basis engineeringssowie Lieferung der Schlüsselkomponenten für ein e Papiermaschine einschließlichMontage- und Inbetriebnahmeüb erwachung</v>
          </cell>
          <cell r="P2446">
            <v>60201</v>
          </cell>
          <cell r="Q2446" t="str">
            <v>Anlagen: Herstellung von Zellstoff</v>
          </cell>
          <cell r="R2446">
            <v>6</v>
          </cell>
          <cell r="S2446" t="str">
            <v>Papier-, Holz-, Leder- und Textilindustrie</v>
          </cell>
          <cell r="T2446">
            <v>602</v>
          </cell>
          <cell r="U2446" t="str">
            <v>Papier- und Zellstoffherstellung</v>
          </cell>
        </row>
        <row r="2447">
          <cell r="A2447">
            <v>18831</v>
          </cell>
          <cell r="B2447">
            <v>29296130</v>
          </cell>
          <cell r="C2447">
            <v>26439756.850000001</v>
          </cell>
          <cell r="D2447">
            <v>0</v>
          </cell>
          <cell r="E2447">
            <v>0</v>
          </cell>
          <cell r="F2447">
            <v>0</v>
          </cell>
          <cell r="G2447">
            <v>100297459</v>
          </cell>
          <cell r="H2447" t="str">
            <v>J.M. Voith SE &amp; Co. KG</v>
          </cell>
          <cell r="I2447">
            <v>720</v>
          </cell>
          <cell r="J2447" t="str">
            <v>China</v>
          </cell>
          <cell r="K2447">
            <v>29224</v>
          </cell>
          <cell r="L2447" t="str">
            <v>Nine Dragons Paper Industries (Beihai) Co.,Ltd.</v>
          </cell>
          <cell r="M2447">
            <v>44431</v>
          </cell>
          <cell r="N2447" t="str">
            <v>FG + G GG</v>
          </cell>
          <cell r="O2447" t="str">
            <v>Erstellung eines Anlagenkonzeptes, des Layouts und des Basis engineerings sowie Lieferung der Schlüsselkomponenten für ei ne Papiermaschine einschließlichMontage- und Inbetriebnahmeü berwachung</v>
          </cell>
          <cell r="P2447">
            <v>60202</v>
          </cell>
          <cell r="Q2447" t="str">
            <v>Anlagen: Herst. von Papier, Pappe</v>
          </cell>
          <cell r="R2447">
            <v>6</v>
          </cell>
          <cell r="S2447" t="str">
            <v>Papier-, Holz-, Leder- und Textilindustrie</v>
          </cell>
          <cell r="T2447">
            <v>602</v>
          </cell>
          <cell r="U2447" t="str">
            <v>Papier- und Zellstoffherstellung</v>
          </cell>
        </row>
        <row r="2448">
          <cell r="A2448">
            <v>27951</v>
          </cell>
          <cell r="B2448">
            <v>24226100</v>
          </cell>
          <cell r="C2448">
            <v>23014795</v>
          </cell>
          <cell r="D2448">
            <v>0</v>
          </cell>
          <cell r="E2448">
            <v>0</v>
          </cell>
          <cell r="F2448">
            <v>0</v>
          </cell>
          <cell r="G2448">
            <v>100297459</v>
          </cell>
          <cell r="H2448" t="str">
            <v>J.M. Voith SE &amp; Co. KG</v>
          </cell>
          <cell r="I2448">
            <v>720</v>
          </cell>
          <cell r="J2448" t="str">
            <v>China</v>
          </cell>
          <cell r="K2448">
            <v>41508</v>
          </cell>
          <cell r="L2448" t="str">
            <v>Nanning Sun Paper Co., Ltd.</v>
          </cell>
          <cell r="M2448">
            <v>44776</v>
          </cell>
          <cell r="N2448" t="str">
            <v>FG + G GG</v>
          </cell>
          <cell r="O2448" t="str">
            <v>Lieferung des Anlagenkonzeptes (mit Layout und Basisengineer ing) sowie vonSchlüsselkomponenten für 2 Papiermaschinen (PM 2 und PM3)</v>
          </cell>
          <cell r="P2448">
            <v>60202</v>
          </cell>
          <cell r="Q2448" t="str">
            <v>Anlagen: Herst. von Papier, Pappe</v>
          </cell>
          <cell r="R2448">
            <v>6</v>
          </cell>
          <cell r="S2448" t="str">
            <v>Papier-, Holz-, Leder- und Textilindustrie</v>
          </cell>
          <cell r="T2448">
            <v>602</v>
          </cell>
          <cell r="U2448" t="str">
            <v>Papier- und Zellstoffherstellung</v>
          </cell>
          <cell r="V2448" t="str">
            <v>V03.01.04.</v>
          </cell>
          <cell r="W2448" t="str">
            <v>Papier- und Holzindustrie</v>
          </cell>
          <cell r="Y2448">
            <v>45230</v>
          </cell>
        </row>
        <row r="2449">
          <cell r="A2449">
            <v>313121900154</v>
          </cell>
          <cell r="B2449">
            <v>21936276</v>
          </cell>
          <cell r="C2449">
            <v>20103200.800000001</v>
          </cell>
          <cell r="D2449">
            <v>0</v>
          </cell>
          <cell r="E2449">
            <v>0</v>
          </cell>
          <cell r="F2449">
            <v>0</v>
          </cell>
          <cell r="G2449">
            <v>100313121</v>
          </cell>
          <cell r="H2449" t="str">
            <v>Voith Hydro GmbH &amp; Co. KG</v>
          </cell>
          <cell r="I2449">
            <v>280</v>
          </cell>
          <cell r="J2449" t="str">
            <v>Togo</v>
          </cell>
          <cell r="K2449">
            <v>328009039</v>
          </cell>
          <cell r="L2449" t="str">
            <v>COMMUNAUTE ELECTRIQUE DU BENIN CEB</v>
          </cell>
          <cell r="M2449">
            <v>43529</v>
          </cell>
          <cell r="N2449" t="str">
            <v>FB KH</v>
          </cell>
          <cell r="O2449" t="str">
            <v>Rehabilitierung des bestehenden Wasserkraftwerkes Nangbéto ( Erneuerung, Instandsetzung einschließlich Montage und Instan dsetzungsarbeitenZusätzliches Material, Engineering und Leis tungen</v>
          </cell>
          <cell r="P2449">
            <v>40105</v>
          </cell>
          <cell r="Q2449" t="str">
            <v>Wasserkraftwerke</v>
          </cell>
          <cell r="R2449">
            <v>4</v>
          </cell>
          <cell r="S2449" t="str">
            <v>Energie</v>
          </cell>
          <cell r="T2449">
            <v>401</v>
          </cell>
          <cell r="U2449" t="str">
            <v>Erneuerbare Energien</v>
          </cell>
          <cell r="Y2449">
            <v>44985</v>
          </cell>
        </row>
        <row r="2450">
          <cell r="A2450">
            <v>10661</v>
          </cell>
          <cell r="B2450">
            <v>17138700</v>
          </cell>
          <cell r="C2450">
            <v>16281100</v>
          </cell>
          <cell r="D2450">
            <v>0</v>
          </cell>
          <cell r="E2450">
            <v>0</v>
          </cell>
          <cell r="F2450">
            <v>0</v>
          </cell>
          <cell r="G2450">
            <v>100297459</v>
          </cell>
          <cell r="H2450" t="str">
            <v>J.M. Voith SE &amp; Co. KG</v>
          </cell>
          <cell r="I2450">
            <v>720</v>
          </cell>
          <cell r="J2450" t="str">
            <v>China</v>
          </cell>
          <cell r="K2450">
            <v>20909</v>
          </cell>
          <cell r="L2450" t="str">
            <v>Sichuan Huaqiao Fenghuang Paper Industry Co., Ltd.</v>
          </cell>
          <cell r="M2450">
            <v>44622</v>
          </cell>
          <cell r="N2450" t="str">
            <v>FG + G GG</v>
          </cell>
          <cell r="O2450" t="str">
            <v>Erstellung eines Anlagenkonzeptes, des Layouts und des Basis engineeringssowie Lieferung der Schlüsselkomponenten für ein e Papiermaschine einschließlichMontage- und Inbetriebnahmeüb erwachung</v>
          </cell>
          <cell r="P2450">
            <v>60502</v>
          </cell>
          <cell r="Q2450" t="str">
            <v>Papiermaschinen</v>
          </cell>
          <cell r="R2450">
            <v>6</v>
          </cell>
          <cell r="S2450" t="str">
            <v>Papier-, Holz-, Leder- und Textilindustrie</v>
          </cell>
          <cell r="T2450">
            <v>605</v>
          </cell>
          <cell r="U2450" t="str">
            <v>Maschinenbau Papier-, Holz-, Leder- und Textilindustrie</v>
          </cell>
          <cell r="Y2450">
            <v>45230</v>
          </cell>
        </row>
        <row r="2451">
          <cell r="A2451">
            <v>32321</v>
          </cell>
          <cell r="B2451">
            <v>16858200</v>
          </cell>
          <cell r="C2451">
            <v>15214525.5</v>
          </cell>
          <cell r="D2451">
            <v>0</v>
          </cell>
          <cell r="E2451">
            <v>0</v>
          </cell>
          <cell r="F2451">
            <v>0</v>
          </cell>
          <cell r="G2451">
            <v>100297459</v>
          </cell>
          <cell r="H2451" t="str">
            <v>J.M. Voith SE &amp; Co. KG</v>
          </cell>
          <cell r="I2451">
            <v>720</v>
          </cell>
          <cell r="J2451" t="str">
            <v>China</v>
          </cell>
          <cell r="K2451">
            <v>42540</v>
          </cell>
          <cell r="L2451" t="str">
            <v>Shanying Paper (Suzhou) Co., Ltd.</v>
          </cell>
          <cell r="M2451">
            <v>44917</v>
          </cell>
          <cell r="N2451" t="str">
            <v>FG + G GG</v>
          </cell>
          <cell r="O2451" t="str">
            <v>Erstellung des Anlagenkonzepts, des Layouts und Basisenginee rings inklusive der Lieferung von Schlüsselkomponenten für e ine Papiermaschine (PM 72).</v>
          </cell>
          <cell r="P2451">
            <v>60502</v>
          </cell>
          <cell r="Q2451" t="str">
            <v>Papiermaschinen</v>
          </cell>
          <cell r="R2451">
            <v>6</v>
          </cell>
          <cell r="S2451" t="str">
            <v>Papier-, Holz-, Leder- und Textilindustrie</v>
          </cell>
          <cell r="T2451">
            <v>605</v>
          </cell>
          <cell r="U2451" t="str">
            <v>Maschinenbau Papier-, Holz-, Leder- und Textilindustrie</v>
          </cell>
          <cell r="V2451" t="str">
            <v>V99.01.01.</v>
          </cell>
          <cell r="W2451" t="str">
            <v>Keine der genannten bzw.nicht zutreffend</v>
          </cell>
        </row>
        <row r="2452">
          <cell r="A2452">
            <v>32318</v>
          </cell>
          <cell r="B2452">
            <v>14654400</v>
          </cell>
          <cell r="C2452">
            <v>13537500</v>
          </cell>
          <cell r="D2452">
            <v>0</v>
          </cell>
          <cell r="E2452">
            <v>0</v>
          </cell>
          <cell r="F2452">
            <v>0</v>
          </cell>
          <cell r="G2452">
            <v>100297459</v>
          </cell>
          <cell r="H2452" t="str">
            <v>J.M. Voith SE &amp; Co. KG</v>
          </cell>
          <cell r="I2452">
            <v>720</v>
          </cell>
          <cell r="J2452" t="str">
            <v>China</v>
          </cell>
          <cell r="K2452">
            <v>42540</v>
          </cell>
          <cell r="L2452" t="str">
            <v>Shanying Paper (Suzhou) Co., Ltd.</v>
          </cell>
          <cell r="M2452">
            <v>44911</v>
          </cell>
          <cell r="N2452" t="str">
            <v>FG + G GG</v>
          </cell>
          <cell r="O2452" t="str">
            <v>Erstellung des Anlagenkonzepts, des Layouts und Basisenginee rings inklusive der Lieferung von Schlüsselkomponenten für e ine Papiermaschine (PM 71).</v>
          </cell>
          <cell r="P2452">
            <v>60502</v>
          </cell>
          <cell r="Q2452" t="str">
            <v>Papiermaschinen</v>
          </cell>
          <cell r="R2452">
            <v>6</v>
          </cell>
          <cell r="S2452" t="str">
            <v>Papier-, Holz-, Leder- und Textilindustrie</v>
          </cell>
          <cell r="T2452">
            <v>605</v>
          </cell>
          <cell r="U2452" t="str">
            <v>Maschinenbau Papier-, Holz-, Leder- und Textilindustrie</v>
          </cell>
          <cell r="V2452" t="str">
            <v>V99.01.01.</v>
          </cell>
          <cell r="W2452" t="str">
            <v>Keine der genannten bzw.nicht zutreffend</v>
          </cell>
        </row>
        <row r="2453">
          <cell r="A2453">
            <v>28934</v>
          </cell>
          <cell r="B2453">
            <v>12980000</v>
          </cell>
          <cell r="C2453">
            <v>11134000</v>
          </cell>
          <cell r="D2453">
            <v>0</v>
          </cell>
          <cell r="E2453">
            <v>0</v>
          </cell>
          <cell r="F2453">
            <v>0</v>
          </cell>
          <cell r="G2453">
            <v>100112487</v>
          </cell>
          <cell r="H2453" t="str">
            <v>Uhde Inventa-Fischer GmbH</v>
          </cell>
          <cell r="I2453">
            <v>720</v>
          </cell>
          <cell r="J2453" t="str">
            <v>China</v>
          </cell>
          <cell r="K2453">
            <v>39135</v>
          </cell>
          <cell r="L2453" t="str">
            <v>Hunan Yuehua New Material Co. Ltd.</v>
          </cell>
          <cell r="M2453">
            <v>44692</v>
          </cell>
          <cell r="N2453" t="str">
            <v>FG</v>
          </cell>
          <cell r="O2453" t="str">
            <v>Lieferung, Montage- und Inbetriebnahmeüberwachung einer Poly amid-Produktionsanlage, inkl. Lizenz und Engineering</v>
          </cell>
          <cell r="P2453">
            <v>30301</v>
          </cell>
          <cell r="Q2453" t="str">
            <v>Anlagen: Herst. organ. Chemikalien</v>
          </cell>
          <cell r="R2453">
            <v>3</v>
          </cell>
          <cell r="S2453" t="str">
            <v>Chemie</v>
          </cell>
          <cell r="T2453">
            <v>303</v>
          </cell>
          <cell r="U2453" t="str">
            <v>Sonstige Chemische Industrie</v>
          </cell>
          <cell r="V2453" t="str">
            <v>V03.01.06.</v>
          </cell>
          <cell r="W2453" t="str">
            <v>Chemieindustrie</v>
          </cell>
        </row>
        <row r="2454">
          <cell r="A2454">
            <v>26434</v>
          </cell>
          <cell r="B2454">
            <v>12833054</v>
          </cell>
          <cell r="C2454">
            <v>10138400</v>
          </cell>
          <cell r="D2454">
            <v>0</v>
          </cell>
          <cell r="E2454">
            <v>0</v>
          </cell>
          <cell r="F2454">
            <v>0</v>
          </cell>
          <cell r="G2454">
            <v>100144797</v>
          </cell>
          <cell r="H2454" t="str">
            <v>Thies GmbH &amp; Co. KG</v>
          </cell>
          <cell r="I2454">
            <v>666</v>
          </cell>
          <cell r="J2454" t="str">
            <v>Bangladesh</v>
          </cell>
          <cell r="K2454">
            <v>36586</v>
          </cell>
          <cell r="L2454" t="str">
            <v>S.D.S. International Limited</v>
          </cell>
          <cell r="M2454">
            <v>44580</v>
          </cell>
          <cell r="N2454" t="str">
            <v>FG</v>
          </cell>
          <cell r="O2454" t="str">
            <v>Lieferung und Montage von 42 Textilfärbemaschinen</v>
          </cell>
          <cell r="P2454">
            <v>60505</v>
          </cell>
          <cell r="Q2454" t="str">
            <v>Textilmaschinen</v>
          </cell>
          <cell r="R2454">
            <v>6</v>
          </cell>
          <cell r="S2454" t="str">
            <v>Papier-, Holz-, Leder- und Textilindustrie</v>
          </cell>
          <cell r="T2454">
            <v>605</v>
          </cell>
          <cell r="U2454" t="str">
            <v>Maschinenbau Papier-, Holz-, Leder- und Textilindustrie</v>
          </cell>
          <cell r="Y2454">
            <v>44713</v>
          </cell>
        </row>
        <row r="2455">
          <cell r="A2455">
            <v>289743900063</v>
          </cell>
          <cell r="B2455">
            <v>76250000</v>
          </cell>
          <cell r="C2455">
            <v>9500000</v>
          </cell>
          <cell r="D2455">
            <v>0</v>
          </cell>
          <cell r="E2455">
            <v>0</v>
          </cell>
          <cell r="F2455">
            <v>0</v>
          </cell>
          <cell r="G2455">
            <v>100289743</v>
          </cell>
          <cell r="H2455" t="str">
            <v>HERRENKNECHT AKTIENGESELLSCHAFT</v>
          </cell>
          <cell r="I2455">
            <v>220</v>
          </cell>
          <cell r="J2455" t="str">
            <v>Egypt</v>
          </cell>
          <cell r="K2455">
            <v>322009241</v>
          </cell>
          <cell r="L2455" t="str">
            <v>The Egyptian Armament Authority</v>
          </cell>
          <cell r="M2455">
            <v>43733</v>
          </cell>
          <cell r="N2455" t="str">
            <v>FB + B GG</v>
          </cell>
          <cell r="O2455" t="str">
            <v>4 Tunnelvortriebsmaschinen, Separationsanlagen, Tübbingscha- lungen und weitere Peripherieausrüstung für den Bau einerMet rolinie sowie technische Assistenz</v>
          </cell>
          <cell r="P2455">
            <v>50703</v>
          </cell>
          <cell r="Q2455" t="str">
            <v>Untergrundbahnen</v>
          </cell>
          <cell r="R2455">
            <v>5</v>
          </cell>
          <cell r="S2455" t="str">
            <v>Transport / Infrastruktur</v>
          </cell>
          <cell r="T2455">
            <v>507</v>
          </cell>
          <cell r="U2455" t="str">
            <v>Verkehrswege und -anlagen</v>
          </cell>
          <cell r="Y2455">
            <v>44986</v>
          </cell>
        </row>
        <row r="2456">
          <cell r="A2456">
            <v>24799</v>
          </cell>
          <cell r="B2456">
            <v>16332000</v>
          </cell>
          <cell r="C2456">
            <v>9310000</v>
          </cell>
          <cell r="D2456">
            <v>0</v>
          </cell>
          <cell r="E2456">
            <v>0</v>
          </cell>
          <cell r="F2456">
            <v>0</v>
          </cell>
          <cell r="G2456">
            <v>100349942</v>
          </cell>
          <cell r="H2456" t="str">
            <v>Elpro GmbH</v>
          </cell>
          <cell r="I2456">
            <v>81</v>
          </cell>
          <cell r="J2456" t="str">
            <v>Russia</v>
          </cell>
          <cell r="K2456">
            <v>35029</v>
          </cell>
          <cell r="L2456" t="str">
            <v>AO ROST-S</v>
          </cell>
          <cell r="M2456">
            <v>44571</v>
          </cell>
          <cell r="N2456" t="str">
            <v>FG</v>
          </cell>
          <cell r="O2456" t="str">
            <v>Projektierung, Lieferung, Montagebegleitung und Inbetriebnah me von Ausrüstungen zur Modernisierung der Antriebs- und Ste uerungssysteme einer Förderanlage</v>
          </cell>
          <cell r="P2456">
            <v>990101</v>
          </cell>
          <cell r="Q2456" t="str">
            <v>Noch nicht festgelegt</v>
          </cell>
          <cell r="R2456">
            <v>99</v>
          </cell>
          <cell r="S2456" t="str">
            <v xml:space="preserve"> Noch nicht festgelegt</v>
          </cell>
          <cell r="T2456">
            <v>9901</v>
          </cell>
          <cell r="U2456" t="str">
            <v xml:space="preserve"> Noch nicht festgelegt</v>
          </cell>
        </row>
        <row r="2457">
          <cell r="A2457">
            <v>19199</v>
          </cell>
          <cell r="B2457">
            <v>8101890</v>
          </cell>
          <cell r="C2457">
            <v>7527800</v>
          </cell>
          <cell r="D2457">
            <v>0</v>
          </cell>
          <cell r="E2457">
            <v>0</v>
          </cell>
          <cell r="F2457">
            <v>0</v>
          </cell>
          <cell r="G2457">
            <v>100297459</v>
          </cell>
          <cell r="H2457" t="str">
            <v>J.M. Voith SE &amp; Co. KG</v>
          </cell>
          <cell r="I2457">
            <v>720</v>
          </cell>
          <cell r="J2457" t="str">
            <v>China</v>
          </cell>
          <cell r="K2457">
            <v>36182</v>
          </cell>
          <cell r="L2457" t="str">
            <v>Shandong Xianhua New Material Technology Co. Ltd.</v>
          </cell>
          <cell r="M2457">
            <v>44279</v>
          </cell>
          <cell r="N2457" t="str">
            <v>FG</v>
          </cell>
          <cell r="O2457" t="str">
            <v>Lieferung von Schlüsselkomponenten für zwei Papiermaschinen</v>
          </cell>
          <cell r="P2457">
            <v>60202</v>
          </cell>
          <cell r="Q2457" t="str">
            <v>Anlagen: Herst. von Papier, Pappe</v>
          </cell>
          <cell r="R2457">
            <v>6</v>
          </cell>
          <cell r="S2457" t="str">
            <v>Papier-, Holz-, Leder- und Textilindustrie</v>
          </cell>
          <cell r="T2457">
            <v>602</v>
          </cell>
          <cell r="U2457" t="str">
            <v>Papier- und Zellstoffherstellung</v>
          </cell>
        </row>
        <row r="2458">
          <cell r="A2458">
            <v>25441</v>
          </cell>
          <cell r="B2458">
            <v>10383200</v>
          </cell>
          <cell r="C2458">
            <v>7256100</v>
          </cell>
          <cell r="D2458">
            <v>0</v>
          </cell>
          <cell r="E2458">
            <v>0</v>
          </cell>
          <cell r="F2458">
            <v>0</v>
          </cell>
          <cell r="G2458">
            <v>100364599</v>
          </cell>
          <cell r="H2458" t="str">
            <v>EnviroChemie GmbH</v>
          </cell>
          <cell r="I2458">
            <v>81</v>
          </cell>
          <cell r="J2458" t="str">
            <v>Russia</v>
          </cell>
          <cell r="K2458">
            <v>35641</v>
          </cell>
          <cell r="L2458" t="str">
            <v>EnCORE Group LLC</v>
          </cell>
          <cell r="M2458">
            <v>44587</v>
          </cell>
          <cell r="N2458" t="str">
            <v>FG</v>
          </cell>
          <cell r="O2458" t="str">
            <v>Lieferung einer Abwasserreinigungsanlage</v>
          </cell>
          <cell r="P2458">
            <v>90101</v>
          </cell>
          <cell r="Q2458" t="str">
            <v>Anlagen: Herst. von Solaranlagen</v>
          </cell>
          <cell r="R2458">
            <v>9</v>
          </cell>
          <cell r="S2458" t="str">
            <v>Umwelttechnik</v>
          </cell>
          <cell r="T2458">
            <v>901</v>
          </cell>
          <cell r="U2458" t="str">
            <v>Anlagen für die Umwelttechnik</v>
          </cell>
          <cell r="Y2458">
            <v>44866</v>
          </cell>
        </row>
        <row r="2459">
          <cell r="A2459">
            <v>20993</v>
          </cell>
          <cell r="B2459">
            <v>9196962</v>
          </cell>
          <cell r="C2459">
            <v>7172500</v>
          </cell>
          <cell r="D2459">
            <v>0</v>
          </cell>
          <cell r="E2459">
            <v>0</v>
          </cell>
          <cell r="F2459">
            <v>0</v>
          </cell>
          <cell r="G2459">
            <v>100142672</v>
          </cell>
          <cell r="H2459" t="str">
            <v>SMS group GmbH</v>
          </cell>
          <cell r="I2459">
            <v>664</v>
          </cell>
          <cell r="J2459" t="str">
            <v>India</v>
          </cell>
          <cell r="K2459">
            <v>31361</v>
          </cell>
          <cell r="L2459" t="str">
            <v>JSW Vijayanagar Metallics Limited (CIN U27300MH2019PLC334944)</v>
          </cell>
          <cell r="M2459">
            <v>44375</v>
          </cell>
          <cell r="N2459" t="str">
            <v>FG + G + G GG</v>
          </cell>
          <cell r="O2459" t="str">
            <v>Engineering, Lieferung, Montage- und Inbetriebnahmeüberwachu ng einer RH-Entgasungsanlage</v>
          </cell>
          <cell r="P2459">
            <v>80101</v>
          </cell>
          <cell r="Q2459" t="str">
            <v>Stahl- und Hüttenwerke</v>
          </cell>
          <cell r="R2459">
            <v>8</v>
          </cell>
          <cell r="S2459" t="str">
            <v>Verarbeitende Industrie</v>
          </cell>
          <cell r="T2459">
            <v>801</v>
          </cell>
          <cell r="U2459" t="str">
            <v>Metallindustrie</v>
          </cell>
          <cell r="V2459" t="str">
            <v>V03.01.01.</v>
          </cell>
          <cell r="W2459" t="str">
            <v>Metallindustrie</v>
          </cell>
        </row>
        <row r="2460">
          <cell r="A2460">
            <v>20691</v>
          </cell>
          <cell r="B2460">
            <v>7602504</v>
          </cell>
          <cell r="C2460">
            <v>6982500</v>
          </cell>
          <cell r="D2460">
            <v>0</v>
          </cell>
          <cell r="E2460">
            <v>0</v>
          </cell>
          <cell r="F2460">
            <v>0</v>
          </cell>
          <cell r="G2460">
            <v>100297459</v>
          </cell>
          <cell r="H2460" t="str">
            <v>J.M. Voith SE &amp; Co. KG</v>
          </cell>
          <cell r="I2460">
            <v>46</v>
          </cell>
          <cell r="J2460" t="str">
            <v>Malta</v>
          </cell>
          <cell r="K2460">
            <v>31064</v>
          </cell>
          <cell r="L2460" t="str">
            <v>Contiplus Limited</v>
          </cell>
          <cell r="M2460">
            <v>44333</v>
          </cell>
          <cell r="N2460" t="str">
            <v>FG</v>
          </cell>
          <cell r="O2460" t="str">
            <v>Lieferung von Komponenten zu einer Papiermaschine</v>
          </cell>
          <cell r="P2460">
            <v>60502</v>
          </cell>
          <cell r="Q2460" t="str">
            <v>Papiermaschinen</v>
          </cell>
          <cell r="R2460">
            <v>6</v>
          </cell>
          <cell r="S2460" t="str">
            <v>Papier-, Holz-, Leder- und Textilindustrie</v>
          </cell>
          <cell r="T2460">
            <v>605</v>
          </cell>
          <cell r="U2460" t="str">
            <v>Maschinenbau Papier-, Holz-, Leder- und Textilindustrie</v>
          </cell>
        </row>
        <row r="2461">
          <cell r="A2461">
            <v>27770</v>
          </cell>
          <cell r="B2461">
            <v>5866000</v>
          </cell>
          <cell r="C2461">
            <v>4903976</v>
          </cell>
          <cell r="D2461">
            <v>0</v>
          </cell>
          <cell r="E2461">
            <v>0</v>
          </cell>
          <cell r="F2461">
            <v>0</v>
          </cell>
          <cell r="G2461">
            <v>100139803</v>
          </cell>
          <cell r="H2461" t="str">
            <v>ANDRITZ Metals Germany GmbH</v>
          </cell>
          <cell r="I2461">
            <v>720</v>
          </cell>
          <cell r="J2461" t="str">
            <v>China</v>
          </cell>
          <cell r="K2461">
            <v>37980</v>
          </cell>
          <cell r="L2461" t="str">
            <v>Ansteel (Shanghai) Environmental Engineering Technology Co., Ltd.</v>
          </cell>
          <cell r="M2461">
            <v>44628</v>
          </cell>
          <cell r="N2461" t="str">
            <v>FG + G GG</v>
          </cell>
          <cell r="O2461" t="str">
            <v>Engineering, Lieferung, Montageüberwachung, Schulung und Inb etriebnahme eines 18-Rollen Kaltwalzwerkes für Metallband</v>
          </cell>
          <cell r="P2461">
            <v>80601</v>
          </cell>
          <cell r="Q2461" t="str">
            <v>Maschinen für Metallerzeugnisse</v>
          </cell>
          <cell r="R2461">
            <v>8</v>
          </cell>
          <cell r="S2461" t="str">
            <v>Verarbeitende Industrie</v>
          </cell>
          <cell r="T2461">
            <v>806</v>
          </cell>
          <cell r="U2461" t="str">
            <v>Maschinenbau für die verarbeitende Industrie</v>
          </cell>
        </row>
        <row r="2462">
          <cell r="A2462">
            <v>21240</v>
          </cell>
          <cell r="B2462">
            <v>3750000</v>
          </cell>
          <cell r="C2462">
            <v>3521650</v>
          </cell>
          <cell r="D2462">
            <v>0</v>
          </cell>
          <cell r="E2462">
            <v>0</v>
          </cell>
          <cell r="F2462">
            <v>0</v>
          </cell>
          <cell r="G2462">
            <v>100297459</v>
          </cell>
          <cell r="H2462" t="str">
            <v>J.M. Voith SE &amp; Co. KG</v>
          </cell>
          <cell r="I2462">
            <v>720</v>
          </cell>
          <cell r="J2462" t="str">
            <v>China</v>
          </cell>
          <cell r="K2462">
            <v>372011905</v>
          </cell>
          <cell r="L2462" t="str">
            <v>Maanshan Huawang New Materials Technology Ltd.</v>
          </cell>
          <cell r="M2462">
            <v>44343</v>
          </cell>
          <cell r="N2462" t="str">
            <v>FG</v>
          </cell>
          <cell r="O2462" t="str">
            <v>Lieferung von Schlüsselkomponenten zur Papiermaschiene PM 16</v>
          </cell>
          <cell r="P2462">
            <v>60202</v>
          </cell>
          <cell r="Q2462" t="str">
            <v>Anlagen: Herst. von Papier, Pappe</v>
          </cell>
          <cell r="R2462">
            <v>6</v>
          </cell>
          <cell r="S2462" t="str">
            <v>Papier-, Holz-, Leder- und Textilindustrie</v>
          </cell>
          <cell r="T2462">
            <v>602</v>
          </cell>
          <cell r="U2462" t="str">
            <v>Papier- und Zellstoffherstellung</v>
          </cell>
        </row>
        <row r="2463">
          <cell r="A2463">
            <v>22570</v>
          </cell>
          <cell r="B2463">
            <v>3674900</v>
          </cell>
          <cell r="C2463">
            <v>3019849.55</v>
          </cell>
          <cell r="D2463">
            <v>0</v>
          </cell>
          <cell r="E2463">
            <v>0</v>
          </cell>
          <cell r="F2463">
            <v>0</v>
          </cell>
          <cell r="G2463">
            <v>100108977</v>
          </cell>
          <cell r="H2463" t="str">
            <v>DREISTERN GmbH &amp; Co.KG</v>
          </cell>
          <cell r="I2463">
            <v>52</v>
          </cell>
          <cell r="J2463" t="str">
            <v>Turkey</v>
          </cell>
          <cell r="K2463">
            <v>32914</v>
          </cell>
          <cell r="L2463" t="str">
            <v>TKG Otomotiv Sanayi ve Ticaret A.S.</v>
          </cell>
          <cell r="M2463">
            <v>44571</v>
          </cell>
          <cell r="N2463" t="str">
            <v>FG</v>
          </cell>
          <cell r="O2463" t="str">
            <v>Lieferung einer Profilieranlage für Stoßdämpfer</v>
          </cell>
          <cell r="P2463">
            <v>50501</v>
          </cell>
          <cell r="Q2463" t="str">
            <v>Anlagen: Bau von KFZ/-Motoren</v>
          </cell>
          <cell r="R2463">
            <v>5</v>
          </cell>
          <cell r="S2463" t="str">
            <v>Transport / Infrastruktur</v>
          </cell>
          <cell r="T2463">
            <v>505</v>
          </cell>
          <cell r="U2463" t="str">
            <v>Anlagen zum Bau von Transportmitteln</v>
          </cell>
          <cell r="Y2463">
            <v>44958</v>
          </cell>
        </row>
        <row r="2464">
          <cell r="A2464">
            <v>30334</v>
          </cell>
          <cell r="B2464">
            <v>3750000</v>
          </cell>
          <cell r="C2464">
            <v>2850000</v>
          </cell>
          <cell r="D2464">
            <v>0</v>
          </cell>
          <cell r="E2464">
            <v>0</v>
          </cell>
          <cell r="F2464">
            <v>0</v>
          </cell>
          <cell r="G2464">
            <v>100391779</v>
          </cell>
          <cell r="H2464" t="str">
            <v>NEUMAN &amp; ESSER Deutschland GmbH &amp; Co. KG Vertrieb und Anlagentechnik</v>
          </cell>
          <cell r="I2464">
            <v>720</v>
          </cell>
          <cell r="J2464" t="str">
            <v>China</v>
          </cell>
          <cell r="K2464">
            <v>40531</v>
          </cell>
          <cell r="L2464" t="str">
            <v>Inner Mongolia Sanwei New Material Technology Co., LTD</v>
          </cell>
          <cell r="M2464">
            <v>44764</v>
          </cell>
          <cell r="N2464" t="str">
            <v>FG</v>
          </cell>
          <cell r="O2464" t="str">
            <v>Lieferung von vier Kolbenkompressoren zur Herstellung von Ch emikalien</v>
          </cell>
          <cell r="P2464">
            <v>30401</v>
          </cell>
          <cell r="Q2464" t="str">
            <v>Maschinen: chemische Industrie</v>
          </cell>
          <cell r="R2464">
            <v>3</v>
          </cell>
          <cell r="S2464" t="str">
            <v>Chemie</v>
          </cell>
          <cell r="T2464">
            <v>304</v>
          </cell>
          <cell r="U2464" t="str">
            <v>Maschinenbau Chemie</v>
          </cell>
          <cell r="V2464" t="str">
            <v>V03.01.06.</v>
          </cell>
          <cell r="W2464" t="str">
            <v>Chemieindustrie</v>
          </cell>
        </row>
        <row r="2465">
          <cell r="A2465">
            <v>21340</v>
          </cell>
          <cell r="B2465">
            <v>3932000</v>
          </cell>
          <cell r="C2465">
            <v>2785400</v>
          </cell>
          <cell r="D2465">
            <v>0</v>
          </cell>
          <cell r="E2465">
            <v>0</v>
          </cell>
          <cell r="F2465">
            <v>0</v>
          </cell>
          <cell r="G2465">
            <v>31610</v>
          </cell>
          <cell r="H2465" t="str">
            <v>Weiss Anlagentechnik GmbH &amp; Co. KG</v>
          </cell>
          <cell r="I2465">
            <v>81</v>
          </cell>
          <cell r="J2465" t="str">
            <v>Russia</v>
          </cell>
          <cell r="K2465">
            <v>308116103</v>
          </cell>
          <cell r="L2465" t="str">
            <v>Chusovoy Metallurgical Works JSC (INN 5921002018)</v>
          </cell>
          <cell r="M2465">
            <v>44519</v>
          </cell>
          <cell r="N2465" t="str">
            <v>FG + G GG</v>
          </cell>
          <cell r="O2465" t="str">
            <v>Lieferung, Montage und Inbetriebnahme einer Walzanlage für d ie Herstellung von Federn für die Automobilindustrie</v>
          </cell>
          <cell r="P2465">
            <v>80601</v>
          </cell>
          <cell r="Q2465" t="str">
            <v>Maschinen für Metallerzeugnisse</v>
          </cell>
          <cell r="R2465">
            <v>8</v>
          </cell>
          <cell r="S2465" t="str">
            <v>Verarbeitende Industrie</v>
          </cell>
          <cell r="T2465">
            <v>806</v>
          </cell>
          <cell r="U2465" t="str">
            <v>Maschinenbau für die verarbeitende Industrie</v>
          </cell>
          <cell r="Y2465">
            <v>44927</v>
          </cell>
        </row>
        <row r="2466">
          <cell r="A2466">
            <v>6146</v>
          </cell>
          <cell r="B2466">
            <v>1230000</v>
          </cell>
          <cell r="C2466">
            <v>934800</v>
          </cell>
          <cell r="D2466">
            <v>0</v>
          </cell>
          <cell r="E2466">
            <v>0</v>
          </cell>
          <cell r="F2466">
            <v>0</v>
          </cell>
          <cell r="G2466">
            <v>100272834</v>
          </cell>
          <cell r="H2466" t="str">
            <v>HEESS GmbH &amp; Co KG</v>
          </cell>
          <cell r="I2466">
            <v>664</v>
          </cell>
          <cell r="J2466" t="str">
            <v>India</v>
          </cell>
          <cell r="K2466">
            <v>366400500</v>
          </cell>
          <cell r="L2466" t="str">
            <v>Tata Motors Ltd</v>
          </cell>
          <cell r="M2466">
            <v>43936</v>
          </cell>
          <cell r="N2466" t="str">
            <v>FG</v>
          </cell>
          <cell r="O2466" t="str">
            <v>Lieferung von Härtemaschinen inkl. Leistungen</v>
          </cell>
          <cell r="P2466">
            <v>80110</v>
          </cell>
          <cell r="Q2466" t="str">
            <v>Lager, Getriebe, Zahnräder</v>
          </cell>
          <cell r="R2466">
            <v>8</v>
          </cell>
          <cell r="S2466" t="str">
            <v>Verarbeitende Industrie</v>
          </cell>
          <cell r="T2466">
            <v>801</v>
          </cell>
          <cell r="U2466" t="str">
            <v>Metallindustrie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7">
          <cell r="H7" t="str">
            <v>Abu Dhabi</v>
          </cell>
          <cell r="I7" t="str">
            <v>RoW Middle East</v>
          </cell>
          <cell r="J7" t="str">
            <v>Middle East</v>
          </cell>
        </row>
        <row r="8">
          <cell r="H8" t="str">
            <v>Afghanistan</v>
          </cell>
          <cell r="I8" t="str">
            <v>RoW Asia and Pacific</v>
          </cell>
          <cell r="J8" t="str">
            <v>Asia and Pacific</v>
          </cell>
        </row>
        <row r="9">
          <cell r="H9" t="str">
            <v>Albania</v>
          </cell>
          <cell r="I9" t="str">
            <v>RoW Europe</v>
          </cell>
          <cell r="J9" t="str">
            <v>Europe</v>
          </cell>
        </row>
        <row r="10">
          <cell r="H10" t="str">
            <v>Algeria</v>
          </cell>
          <cell r="I10" t="str">
            <v>RoW Africa</v>
          </cell>
          <cell r="J10" t="str">
            <v>Africa</v>
          </cell>
        </row>
        <row r="11">
          <cell r="H11" t="str">
            <v>Andorra</v>
          </cell>
          <cell r="I11" t="str">
            <v>RoW Europe</v>
          </cell>
          <cell r="J11" t="str">
            <v>Europe</v>
          </cell>
        </row>
        <row r="12">
          <cell r="H12" t="str">
            <v>Angola</v>
          </cell>
          <cell r="I12" t="str">
            <v>RoW Africa</v>
          </cell>
          <cell r="J12" t="str">
            <v>Africa</v>
          </cell>
        </row>
        <row r="13">
          <cell r="H13" t="str">
            <v>Antigua and Barbuda</v>
          </cell>
          <cell r="I13" t="str">
            <v>RoW America</v>
          </cell>
          <cell r="J13" t="str">
            <v>America</v>
          </cell>
        </row>
        <row r="14">
          <cell r="H14" t="str">
            <v>Argentina</v>
          </cell>
          <cell r="I14" t="str">
            <v>RoW America</v>
          </cell>
          <cell r="J14" t="str">
            <v>America</v>
          </cell>
        </row>
        <row r="15">
          <cell r="H15" t="str">
            <v>Armenia</v>
          </cell>
          <cell r="I15" t="str">
            <v>RoW Asia and Pacific</v>
          </cell>
          <cell r="J15" t="str">
            <v>Asia and Pacific</v>
          </cell>
        </row>
        <row r="16">
          <cell r="H16" t="str">
            <v>Australia</v>
          </cell>
          <cell r="I16" t="str">
            <v>RoW Asia and Pacific</v>
          </cell>
          <cell r="J16" t="str">
            <v>Asia and Pacific</v>
          </cell>
        </row>
        <row r="17">
          <cell r="H17" t="str">
            <v>Austria</v>
          </cell>
          <cell r="I17" t="str">
            <v>RoW Europe</v>
          </cell>
          <cell r="J17" t="str">
            <v>Europe</v>
          </cell>
        </row>
        <row r="18">
          <cell r="H18" t="str">
            <v>Azerbaijan</v>
          </cell>
          <cell r="I18" t="str">
            <v>RoW Asia and Pacific</v>
          </cell>
          <cell r="J18" t="str">
            <v>Asia and Pacific</v>
          </cell>
        </row>
        <row r="19">
          <cell r="H19" t="str">
            <v>Bahamas</v>
          </cell>
          <cell r="I19" t="str">
            <v>RoW America</v>
          </cell>
          <cell r="J19" t="str">
            <v>America</v>
          </cell>
        </row>
        <row r="20">
          <cell r="H20" t="str">
            <v>Bahrain</v>
          </cell>
          <cell r="I20" t="str">
            <v>RoW Middle East</v>
          </cell>
          <cell r="J20" t="str">
            <v>Middle East</v>
          </cell>
        </row>
        <row r="21">
          <cell r="H21" t="str">
            <v>Bangladesh</v>
          </cell>
          <cell r="I21" t="str">
            <v>RoW Asia and Pacific</v>
          </cell>
          <cell r="J21" t="str">
            <v>Asia and Pacific</v>
          </cell>
        </row>
        <row r="22">
          <cell r="H22" t="str">
            <v>Barbados</v>
          </cell>
          <cell r="I22" t="str">
            <v>RoW America</v>
          </cell>
          <cell r="J22" t="str">
            <v>America</v>
          </cell>
        </row>
        <row r="23">
          <cell r="H23" t="str">
            <v>Belarus</v>
          </cell>
          <cell r="I23" t="str">
            <v>RoW Europe</v>
          </cell>
          <cell r="J23" t="str">
            <v>Europe</v>
          </cell>
        </row>
        <row r="24">
          <cell r="H24" t="str">
            <v>Belgium</v>
          </cell>
          <cell r="I24" t="str">
            <v>RoW Europe</v>
          </cell>
          <cell r="J24" t="str">
            <v>Europe</v>
          </cell>
        </row>
        <row r="25">
          <cell r="H25" t="str">
            <v>Belize</v>
          </cell>
          <cell r="I25" t="str">
            <v>RoW America</v>
          </cell>
          <cell r="J25" t="str">
            <v>America</v>
          </cell>
        </row>
        <row r="26">
          <cell r="H26" t="str">
            <v>Benin</v>
          </cell>
          <cell r="I26" t="str">
            <v>RoW Africa</v>
          </cell>
          <cell r="J26" t="str">
            <v>Africa</v>
          </cell>
        </row>
        <row r="27">
          <cell r="H27" t="str">
            <v>Bermuda</v>
          </cell>
          <cell r="I27" t="str">
            <v>RoW America</v>
          </cell>
          <cell r="J27" t="str">
            <v>America</v>
          </cell>
        </row>
        <row r="28">
          <cell r="H28" t="str">
            <v>Bhutan</v>
          </cell>
          <cell r="I28" t="str">
            <v>RoW Asia and Pacific</v>
          </cell>
          <cell r="J28" t="str">
            <v>Asia and Pacific</v>
          </cell>
        </row>
        <row r="29">
          <cell r="H29" t="str">
            <v>Bolivia</v>
          </cell>
          <cell r="I29" t="str">
            <v>RoW America</v>
          </cell>
          <cell r="J29" t="str">
            <v>America</v>
          </cell>
        </row>
        <row r="30">
          <cell r="H30" t="str">
            <v>Bosnia and Herzegovina</v>
          </cell>
          <cell r="I30" t="str">
            <v>RoW Europe</v>
          </cell>
          <cell r="J30" t="str">
            <v>Europe</v>
          </cell>
        </row>
        <row r="31">
          <cell r="H31" t="str">
            <v>Botswana</v>
          </cell>
          <cell r="I31" t="str">
            <v>RoW Africa</v>
          </cell>
          <cell r="J31" t="str">
            <v>Africa</v>
          </cell>
        </row>
        <row r="32">
          <cell r="H32" t="str">
            <v>Brazil</v>
          </cell>
          <cell r="I32" t="str">
            <v>RoW America</v>
          </cell>
          <cell r="J32" t="str">
            <v>America</v>
          </cell>
        </row>
        <row r="33">
          <cell r="H33" t="str">
            <v>British Virgin Islands</v>
          </cell>
          <cell r="I33" t="str">
            <v>RoW America</v>
          </cell>
          <cell r="J33" t="str">
            <v>America</v>
          </cell>
        </row>
        <row r="34">
          <cell r="H34" t="str">
            <v>Brunei</v>
          </cell>
          <cell r="I34" t="str">
            <v>RoW Asia and Pacific</v>
          </cell>
          <cell r="J34" t="str">
            <v>Asia and Pacific</v>
          </cell>
        </row>
        <row r="35">
          <cell r="H35" t="str">
            <v>Bulgaria</v>
          </cell>
          <cell r="I35" t="str">
            <v>RoW Europe</v>
          </cell>
          <cell r="J35" t="str">
            <v>Europe</v>
          </cell>
        </row>
        <row r="36">
          <cell r="H36" t="str">
            <v>Burkina Faso</v>
          </cell>
          <cell r="I36" t="str">
            <v>RoW Africa</v>
          </cell>
          <cell r="J36" t="str">
            <v>Africa</v>
          </cell>
        </row>
        <row r="37">
          <cell r="H37" t="str">
            <v>Burundi</v>
          </cell>
          <cell r="I37" t="str">
            <v>RoW Africa</v>
          </cell>
          <cell r="J37" t="str">
            <v>Africa</v>
          </cell>
        </row>
        <row r="38">
          <cell r="H38" t="str">
            <v>Cambodia</v>
          </cell>
          <cell r="I38" t="str">
            <v>RoW Asia and Pacific</v>
          </cell>
          <cell r="J38" t="str">
            <v>Asia and Pacific</v>
          </cell>
        </row>
        <row r="39">
          <cell r="H39" t="str">
            <v>Cameroon</v>
          </cell>
          <cell r="I39" t="str">
            <v>RoW Africa</v>
          </cell>
          <cell r="J39" t="str">
            <v>Africa</v>
          </cell>
        </row>
        <row r="40">
          <cell r="H40" t="str">
            <v>Canada</v>
          </cell>
          <cell r="I40" t="str">
            <v>RoW America</v>
          </cell>
          <cell r="J40" t="str">
            <v>America</v>
          </cell>
        </row>
        <row r="41">
          <cell r="H41" t="str">
            <v>Cape Verde</v>
          </cell>
          <cell r="I41" t="str">
            <v>RoW Africa</v>
          </cell>
          <cell r="J41" t="str">
            <v>Africa</v>
          </cell>
        </row>
        <row r="42">
          <cell r="H42" t="str">
            <v>Cayman Islands</v>
          </cell>
          <cell r="I42" t="str">
            <v>RoW America</v>
          </cell>
          <cell r="J42" t="str">
            <v>America</v>
          </cell>
        </row>
        <row r="43">
          <cell r="H43" t="str">
            <v>Central African Republic</v>
          </cell>
          <cell r="I43" t="str">
            <v>RoW Africa</v>
          </cell>
          <cell r="J43" t="str">
            <v>Africa</v>
          </cell>
        </row>
        <row r="44">
          <cell r="H44" t="str">
            <v>Chad</v>
          </cell>
          <cell r="I44" t="str">
            <v>RoW Africa</v>
          </cell>
          <cell r="J44" t="str">
            <v>Africa</v>
          </cell>
        </row>
        <row r="45">
          <cell r="H45" t="str">
            <v>Chile</v>
          </cell>
          <cell r="I45" t="str">
            <v>RoW America</v>
          </cell>
          <cell r="J45" t="str">
            <v>America</v>
          </cell>
        </row>
        <row r="46">
          <cell r="H46" t="str">
            <v>China</v>
          </cell>
          <cell r="I46" t="str">
            <v>RoW Asia and Pacific</v>
          </cell>
          <cell r="J46" t="str">
            <v>Asia and Pacific</v>
          </cell>
        </row>
        <row r="47">
          <cell r="H47" t="str">
            <v>Colombia</v>
          </cell>
          <cell r="I47" t="str">
            <v>RoW America</v>
          </cell>
          <cell r="J47" t="str">
            <v>America</v>
          </cell>
        </row>
        <row r="48">
          <cell r="H48" t="str">
            <v>Comoros</v>
          </cell>
          <cell r="I48" t="str">
            <v>RoW Africa</v>
          </cell>
          <cell r="J48" t="str">
            <v>Africa</v>
          </cell>
        </row>
        <row r="49">
          <cell r="H49" t="str">
            <v>Cook Islands</v>
          </cell>
          <cell r="I49" t="str">
            <v>RoW Asia and Pacific</v>
          </cell>
          <cell r="J49" t="str">
            <v>Asia and Pacific</v>
          </cell>
        </row>
        <row r="50">
          <cell r="H50" t="str">
            <v>Costa Rica</v>
          </cell>
          <cell r="I50" t="str">
            <v>RoW America</v>
          </cell>
          <cell r="J50" t="str">
            <v>America</v>
          </cell>
        </row>
        <row r="51">
          <cell r="H51" t="str">
            <v>Croatia</v>
          </cell>
          <cell r="I51" t="str">
            <v>RoW Europe</v>
          </cell>
          <cell r="J51" t="str">
            <v>Europe</v>
          </cell>
        </row>
        <row r="52">
          <cell r="H52" t="str">
            <v>Cuba</v>
          </cell>
          <cell r="I52" t="str">
            <v>RoW America</v>
          </cell>
          <cell r="J52" t="str">
            <v>America</v>
          </cell>
        </row>
        <row r="53">
          <cell r="H53" t="str">
            <v>Cyprus</v>
          </cell>
          <cell r="I53" t="str">
            <v>RoW Europe</v>
          </cell>
          <cell r="J53" t="str">
            <v>Europe</v>
          </cell>
        </row>
        <row r="54">
          <cell r="H54" t="str">
            <v>Czech Republic</v>
          </cell>
          <cell r="I54" t="str">
            <v>RoW Europe</v>
          </cell>
          <cell r="J54" t="str">
            <v>Europe</v>
          </cell>
        </row>
        <row r="55">
          <cell r="H55" t="str">
            <v>Democratic Republic of the Congo</v>
          </cell>
          <cell r="I55" t="str">
            <v>RoW Africa</v>
          </cell>
          <cell r="J55" t="str">
            <v>Africa</v>
          </cell>
        </row>
        <row r="56">
          <cell r="H56" t="str">
            <v>Democratic Republic of the Congo</v>
          </cell>
          <cell r="I56" t="str">
            <v>RoW Africa</v>
          </cell>
          <cell r="J56" t="str">
            <v>Africa</v>
          </cell>
        </row>
        <row r="57">
          <cell r="H57" t="str">
            <v>Denmark</v>
          </cell>
          <cell r="I57" t="str">
            <v>RoW Europe</v>
          </cell>
          <cell r="J57" t="str">
            <v>Europe</v>
          </cell>
        </row>
        <row r="58">
          <cell r="H58" t="str">
            <v>Djibouti</v>
          </cell>
          <cell r="I58" t="str">
            <v>RoW Middle East</v>
          </cell>
          <cell r="J58" t="str">
            <v>Middle East</v>
          </cell>
        </row>
        <row r="59">
          <cell r="H59" t="str">
            <v>Dominica</v>
          </cell>
          <cell r="I59" t="str">
            <v>RoW America</v>
          </cell>
          <cell r="J59" t="str">
            <v>America</v>
          </cell>
        </row>
        <row r="60">
          <cell r="H60" t="str">
            <v>Dominican Republic</v>
          </cell>
          <cell r="I60" t="str">
            <v>RoW America</v>
          </cell>
          <cell r="J60" t="str">
            <v>America</v>
          </cell>
        </row>
        <row r="61">
          <cell r="H61" t="str">
            <v>Dubai</v>
          </cell>
          <cell r="I61" t="str">
            <v>RoW Middle East</v>
          </cell>
          <cell r="J61" t="str">
            <v>Middle East</v>
          </cell>
        </row>
        <row r="62">
          <cell r="H62" t="str">
            <v>Ecuador</v>
          </cell>
          <cell r="I62" t="str">
            <v>RoW America</v>
          </cell>
          <cell r="J62" t="str">
            <v>America</v>
          </cell>
        </row>
        <row r="63">
          <cell r="H63" t="str">
            <v>Egypt</v>
          </cell>
          <cell r="I63" t="str">
            <v>RoW Middle East</v>
          </cell>
          <cell r="J63" t="str">
            <v>Middle East</v>
          </cell>
        </row>
        <row r="64">
          <cell r="H64" t="str">
            <v>El Salvador</v>
          </cell>
          <cell r="I64" t="str">
            <v>RoW America</v>
          </cell>
          <cell r="J64" t="str">
            <v>America</v>
          </cell>
        </row>
        <row r="65">
          <cell r="H65" t="str">
            <v>Equatorial Guinea</v>
          </cell>
          <cell r="I65" t="str">
            <v>RoW Africa</v>
          </cell>
          <cell r="J65" t="str">
            <v>Africa</v>
          </cell>
        </row>
        <row r="66">
          <cell r="H66" t="str">
            <v>Eritrea</v>
          </cell>
          <cell r="I66" t="str">
            <v>RoW Africa</v>
          </cell>
          <cell r="J66" t="str">
            <v>Africa</v>
          </cell>
        </row>
        <row r="67">
          <cell r="H67" t="str">
            <v>Estonia</v>
          </cell>
          <cell r="I67" t="str">
            <v>RoW Europe</v>
          </cell>
          <cell r="J67" t="str">
            <v>Europe</v>
          </cell>
        </row>
        <row r="68">
          <cell r="H68" t="str">
            <v>Ethiopia</v>
          </cell>
          <cell r="I68" t="str">
            <v>RoW Africa</v>
          </cell>
          <cell r="J68" t="str">
            <v>Africa</v>
          </cell>
        </row>
        <row r="69">
          <cell r="H69" t="str">
            <v>Fiji</v>
          </cell>
          <cell r="I69" t="str">
            <v>RoW Asia and Pacific</v>
          </cell>
          <cell r="J69" t="str">
            <v>Asia and Pacific</v>
          </cell>
        </row>
        <row r="70">
          <cell r="H70" t="str">
            <v>Finland</v>
          </cell>
          <cell r="I70" t="str">
            <v>RoW Europe</v>
          </cell>
          <cell r="J70" t="str">
            <v>Europe</v>
          </cell>
        </row>
        <row r="71">
          <cell r="H71" t="str">
            <v>France</v>
          </cell>
          <cell r="I71" t="str">
            <v>RoW Europe</v>
          </cell>
          <cell r="J71" t="str">
            <v>Europe</v>
          </cell>
        </row>
        <row r="72">
          <cell r="H72" t="str">
            <v>Gabon</v>
          </cell>
          <cell r="I72" t="str">
            <v>RoW Africa</v>
          </cell>
          <cell r="J72" t="str">
            <v>Africa</v>
          </cell>
        </row>
        <row r="73">
          <cell r="H73" t="str">
            <v>Gambia</v>
          </cell>
          <cell r="I73" t="str">
            <v>RoW Africa</v>
          </cell>
          <cell r="J73" t="str">
            <v>Africa</v>
          </cell>
        </row>
        <row r="74">
          <cell r="H74" t="str">
            <v>Georgia</v>
          </cell>
          <cell r="I74" t="str">
            <v>RoW Asia and Pacific</v>
          </cell>
          <cell r="J74" t="str">
            <v>Asia and Pacific</v>
          </cell>
        </row>
        <row r="75">
          <cell r="H75" t="str">
            <v>Germany</v>
          </cell>
          <cell r="I75" t="str">
            <v>RoW Europe</v>
          </cell>
          <cell r="J75" t="str">
            <v>Europe</v>
          </cell>
        </row>
        <row r="76">
          <cell r="H76" t="str">
            <v>Ghana</v>
          </cell>
          <cell r="I76" t="str">
            <v>RoW Africa</v>
          </cell>
          <cell r="J76" t="str">
            <v>Africa</v>
          </cell>
        </row>
        <row r="77">
          <cell r="H77" t="str">
            <v>Greece</v>
          </cell>
          <cell r="I77" t="str">
            <v>RoW Europe</v>
          </cell>
          <cell r="J77" t="str">
            <v>Europe</v>
          </cell>
        </row>
        <row r="78">
          <cell r="H78" t="str">
            <v>Grenada</v>
          </cell>
          <cell r="I78" t="str">
            <v>RoW America</v>
          </cell>
          <cell r="J78" t="str">
            <v>America</v>
          </cell>
        </row>
        <row r="79">
          <cell r="H79" t="str">
            <v>Guatemala</v>
          </cell>
          <cell r="I79" t="str">
            <v>RoW America</v>
          </cell>
          <cell r="J79" t="str">
            <v>America</v>
          </cell>
        </row>
        <row r="80">
          <cell r="H80" t="str">
            <v>Guinea</v>
          </cell>
          <cell r="I80" t="str">
            <v>RoW Africa</v>
          </cell>
          <cell r="J80" t="str">
            <v>Africa</v>
          </cell>
        </row>
        <row r="81">
          <cell r="H81" t="str">
            <v>Guinea-Bissau</v>
          </cell>
          <cell r="I81" t="str">
            <v>RoW Africa</v>
          </cell>
          <cell r="J81" t="str">
            <v>Africa</v>
          </cell>
        </row>
        <row r="82">
          <cell r="H82" t="str">
            <v>Guyana</v>
          </cell>
          <cell r="I82" t="str">
            <v>RoW America</v>
          </cell>
          <cell r="J82" t="str">
            <v>America</v>
          </cell>
        </row>
        <row r="83">
          <cell r="H83" t="str">
            <v>Haiti</v>
          </cell>
          <cell r="I83" t="str">
            <v>RoW America</v>
          </cell>
          <cell r="J83" t="str">
            <v>America</v>
          </cell>
        </row>
        <row r="84">
          <cell r="H84" t="str">
            <v>Honduras</v>
          </cell>
          <cell r="I84" t="str">
            <v>RoW America</v>
          </cell>
          <cell r="J84" t="str">
            <v>America</v>
          </cell>
        </row>
        <row r="85">
          <cell r="H85" t="str">
            <v>Hong Kong</v>
          </cell>
          <cell r="I85" t="str">
            <v>RoW Asia and Pacific</v>
          </cell>
          <cell r="J85" t="str">
            <v>Asia and Pacific</v>
          </cell>
        </row>
        <row r="86">
          <cell r="H86" t="str">
            <v>Hungary</v>
          </cell>
          <cell r="I86" t="str">
            <v>RoW Europe</v>
          </cell>
          <cell r="J86" t="str">
            <v>Europe</v>
          </cell>
        </row>
        <row r="87">
          <cell r="H87" t="str">
            <v>Iceland</v>
          </cell>
          <cell r="I87" t="str">
            <v>RoW Europe</v>
          </cell>
          <cell r="J87" t="str">
            <v>Europe</v>
          </cell>
        </row>
        <row r="88">
          <cell r="H88" t="str">
            <v>India</v>
          </cell>
          <cell r="I88" t="str">
            <v>RoW Asia and Pacific</v>
          </cell>
          <cell r="J88" t="str">
            <v>Asia and Pacific</v>
          </cell>
        </row>
        <row r="89">
          <cell r="H89" t="str">
            <v>Indonesia</v>
          </cell>
          <cell r="I89" t="str">
            <v>RoW Asia and Pacific</v>
          </cell>
          <cell r="J89" t="str">
            <v>Asia and Pacific</v>
          </cell>
        </row>
        <row r="90">
          <cell r="H90" t="str">
            <v>Iran</v>
          </cell>
          <cell r="I90" t="str">
            <v>RoW Middle East</v>
          </cell>
          <cell r="J90" t="str">
            <v>Middle East</v>
          </cell>
        </row>
        <row r="91">
          <cell r="H91" t="str">
            <v>Iraq</v>
          </cell>
          <cell r="I91" t="str">
            <v>RoW Asia and Pacific</v>
          </cell>
          <cell r="J91" t="str">
            <v>Asia and Pacific</v>
          </cell>
        </row>
        <row r="92">
          <cell r="H92" t="str">
            <v>Ireland</v>
          </cell>
          <cell r="I92" t="str">
            <v>RoW Europe</v>
          </cell>
          <cell r="J92" t="str">
            <v>Europe</v>
          </cell>
        </row>
        <row r="93">
          <cell r="H93" t="str">
            <v>Israel</v>
          </cell>
          <cell r="I93" t="str">
            <v>RoW Middle East</v>
          </cell>
          <cell r="J93" t="str">
            <v>Middle East</v>
          </cell>
        </row>
        <row r="94">
          <cell r="H94" t="str">
            <v>Italy</v>
          </cell>
          <cell r="I94" t="str">
            <v>RoW Europe</v>
          </cell>
          <cell r="J94" t="str">
            <v>Europe</v>
          </cell>
        </row>
        <row r="95">
          <cell r="H95" t="str">
            <v>Ivory Coast</v>
          </cell>
          <cell r="I95" t="str">
            <v>RoW Africa</v>
          </cell>
          <cell r="J95" t="str">
            <v>Africa</v>
          </cell>
        </row>
        <row r="96">
          <cell r="H96" t="str">
            <v>Jamaica</v>
          </cell>
          <cell r="I96" t="str">
            <v>RoW America</v>
          </cell>
          <cell r="J96" t="str">
            <v>America</v>
          </cell>
        </row>
        <row r="97">
          <cell r="H97" t="str">
            <v>Japan</v>
          </cell>
          <cell r="I97" t="str">
            <v>RoW Asia and Pacific</v>
          </cell>
          <cell r="J97" t="str">
            <v>Asia and Pacific</v>
          </cell>
        </row>
        <row r="98">
          <cell r="H98" t="str">
            <v>Jordan</v>
          </cell>
          <cell r="I98" t="str">
            <v>RoW Middle East</v>
          </cell>
          <cell r="J98" t="str">
            <v>Middle East</v>
          </cell>
        </row>
        <row r="99">
          <cell r="H99" t="str">
            <v>Kazakhstan</v>
          </cell>
          <cell r="I99" t="str">
            <v>RoW Asia and Pacific</v>
          </cell>
          <cell r="J99" t="str">
            <v>Asia and Pacific</v>
          </cell>
        </row>
        <row r="100">
          <cell r="H100" t="str">
            <v>Kenya</v>
          </cell>
          <cell r="I100" t="str">
            <v>RoW Africa</v>
          </cell>
          <cell r="J100" t="str">
            <v>Africa</v>
          </cell>
        </row>
        <row r="101">
          <cell r="H101" t="str">
            <v>Kiribati</v>
          </cell>
          <cell r="I101" t="str">
            <v>RoW Asia and Pacific</v>
          </cell>
          <cell r="J101" t="str">
            <v>Asia and Pacific</v>
          </cell>
        </row>
        <row r="102">
          <cell r="H102" t="str">
            <v>Kosovo</v>
          </cell>
          <cell r="I102" t="str">
            <v>RoW Europe</v>
          </cell>
          <cell r="J102" t="str">
            <v>Europe</v>
          </cell>
        </row>
        <row r="103">
          <cell r="H103" t="str">
            <v>Kuwait</v>
          </cell>
          <cell r="I103" t="str">
            <v>RoW Middle East</v>
          </cell>
          <cell r="J103" t="str">
            <v>Middle East</v>
          </cell>
        </row>
        <row r="104">
          <cell r="H104" t="str">
            <v>Kyrgyzstan</v>
          </cell>
          <cell r="I104" t="str">
            <v>RoW Asia and Pacific</v>
          </cell>
          <cell r="J104" t="str">
            <v>Asia and Pacific</v>
          </cell>
        </row>
        <row r="105">
          <cell r="H105" t="str">
            <v>Laos</v>
          </cell>
          <cell r="I105" t="str">
            <v>RoW Asia and Pacific</v>
          </cell>
          <cell r="J105" t="str">
            <v>Asia and Pacific</v>
          </cell>
        </row>
        <row r="106">
          <cell r="H106" t="str">
            <v>Latvia</v>
          </cell>
          <cell r="I106" t="str">
            <v>RoW Europe</v>
          </cell>
          <cell r="J106" t="str">
            <v>Europe</v>
          </cell>
        </row>
        <row r="107">
          <cell r="H107" t="str">
            <v>Lebanon</v>
          </cell>
          <cell r="I107" t="str">
            <v>RoW Middle East</v>
          </cell>
          <cell r="J107" t="str">
            <v>Middle East</v>
          </cell>
        </row>
        <row r="108">
          <cell r="H108" t="str">
            <v>Lesotho</v>
          </cell>
          <cell r="I108" t="str">
            <v>RoW Africa</v>
          </cell>
          <cell r="J108" t="str">
            <v>Africa</v>
          </cell>
        </row>
        <row r="109">
          <cell r="H109" t="str">
            <v>Liberia</v>
          </cell>
          <cell r="I109" t="str">
            <v>RoW Africa</v>
          </cell>
          <cell r="J109" t="str">
            <v>Africa</v>
          </cell>
        </row>
        <row r="110">
          <cell r="H110" t="str">
            <v>Libya</v>
          </cell>
          <cell r="I110" t="str">
            <v>RoW Middle East</v>
          </cell>
          <cell r="J110" t="str">
            <v>Middle East</v>
          </cell>
        </row>
        <row r="111">
          <cell r="H111" t="str">
            <v>Liechtenstein</v>
          </cell>
          <cell r="I111" t="str">
            <v>RoW Europe</v>
          </cell>
          <cell r="J111" t="str">
            <v>Europe</v>
          </cell>
        </row>
        <row r="112">
          <cell r="H112" t="str">
            <v>Lithuania</v>
          </cell>
          <cell r="I112" t="str">
            <v>RoW Europe</v>
          </cell>
          <cell r="J112" t="str">
            <v>Europe</v>
          </cell>
        </row>
        <row r="113">
          <cell r="H113" t="str">
            <v>Luxembourg</v>
          </cell>
          <cell r="I113" t="str">
            <v>RoW Europe</v>
          </cell>
          <cell r="J113" t="str">
            <v>Europe</v>
          </cell>
        </row>
        <row r="114">
          <cell r="H114" t="str">
            <v>Madagascar</v>
          </cell>
          <cell r="I114" t="str">
            <v>RoW Africa</v>
          </cell>
          <cell r="J114" t="str">
            <v>Africa</v>
          </cell>
        </row>
        <row r="115">
          <cell r="H115" t="str">
            <v>Malawi</v>
          </cell>
          <cell r="I115" t="str">
            <v>RoW Africa</v>
          </cell>
          <cell r="J115" t="str">
            <v>Africa</v>
          </cell>
        </row>
        <row r="116">
          <cell r="H116" t="str">
            <v>Malaysia</v>
          </cell>
          <cell r="I116" t="str">
            <v>RoW Asia and Pacific</v>
          </cell>
          <cell r="J116" t="str">
            <v>Asia and Pacific</v>
          </cell>
        </row>
        <row r="117">
          <cell r="H117" t="str">
            <v>Maldives</v>
          </cell>
          <cell r="I117" t="str">
            <v>RoW Asia and Pacific</v>
          </cell>
          <cell r="J117" t="str">
            <v>Asia and Pacific</v>
          </cell>
        </row>
        <row r="118">
          <cell r="H118" t="str">
            <v>Mali</v>
          </cell>
          <cell r="I118" t="str">
            <v>RoW Africa</v>
          </cell>
          <cell r="J118" t="str">
            <v>Africa</v>
          </cell>
        </row>
        <row r="119">
          <cell r="H119" t="str">
            <v>Malta</v>
          </cell>
          <cell r="I119" t="str">
            <v>RoW Middle East</v>
          </cell>
          <cell r="J119" t="str">
            <v>Middle East</v>
          </cell>
        </row>
        <row r="120">
          <cell r="H120" t="str">
            <v>Marshall Islands</v>
          </cell>
          <cell r="I120" t="str">
            <v>RoW Asia and Pacific</v>
          </cell>
          <cell r="J120" t="str">
            <v>Asia and Pacific</v>
          </cell>
        </row>
        <row r="121">
          <cell r="H121" t="str">
            <v>Mauritania</v>
          </cell>
          <cell r="I121" t="str">
            <v>RoW Africa</v>
          </cell>
          <cell r="J121" t="str">
            <v>Africa</v>
          </cell>
        </row>
        <row r="122">
          <cell r="H122" t="str">
            <v>Mauritius</v>
          </cell>
          <cell r="I122" t="str">
            <v>RoW Africa</v>
          </cell>
          <cell r="J122" t="str">
            <v>Africa</v>
          </cell>
        </row>
        <row r="123">
          <cell r="H123" t="str">
            <v>Mexico</v>
          </cell>
          <cell r="I123" t="str">
            <v>RoW America</v>
          </cell>
          <cell r="J123" t="str">
            <v>America</v>
          </cell>
        </row>
        <row r="124">
          <cell r="H124" t="str">
            <v>Mikronesien</v>
          </cell>
          <cell r="I124" t="str">
            <v>RoW Asia and Pacific</v>
          </cell>
          <cell r="J124" t="str">
            <v>Asia and Pacific</v>
          </cell>
        </row>
        <row r="125">
          <cell r="H125" t="str">
            <v>Moldova</v>
          </cell>
          <cell r="I125" t="str">
            <v>RoW Europe</v>
          </cell>
          <cell r="J125" t="str">
            <v>Europe</v>
          </cell>
        </row>
        <row r="126">
          <cell r="H126" t="str">
            <v>Monaco</v>
          </cell>
          <cell r="I126" t="str">
            <v>RoW Europe</v>
          </cell>
          <cell r="J126" t="str">
            <v>Europe</v>
          </cell>
        </row>
        <row r="127">
          <cell r="H127" t="str">
            <v>Mongolia</v>
          </cell>
          <cell r="I127" t="str">
            <v>RoW Asia and Pacific</v>
          </cell>
          <cell r="J127" t="str">
            <v>Asia and Pacific</v>
          </cell>
        </row>
        <row r="128">
          <cell r="H128" t="str">
            <v>Montenegro</v>
          </cell>
          <cell r="I128" t="str">
            <v>RoW Europe</v>
          </cell>
          <cell r="J128" t="str">
            <v>Europe</v>
          </cell>
        </row>
        <row r="129">
          <cell r="H129" t="str">
            <v>Morocco</v>
          </cell>
          <cell r="I129" t="str">
            <v>RoW Middle East</v>
          </cell>
          <cell r="J129" t="str">
            <v>Middle East</v>
          </cell>
        </row>
        <row r="130">
          <cell r="H130" t="str">
            <v>Mozambique</v>
          </cell>
          <cell r="I130" t="str">
            <v>RoW Africa</v>
          </cell>
          <cell r="J130" t="str">
            <v>Africa</v>
          </cell>
        </row>
        <row r="131">
          <cell r="H131" t="str">
            <v>Myanmar</v>
          </cell>
          <cell r="I131" t="str">
            <v>RoW Asia and Pacific</v>
          </cell>
          <cell r="J131" t="str">
            <v>Asia and Pacific</v>
          </cell>
        </row>
        <row r="132">
          <cell r="H132" t="str">
            <v>Namibia</v>
          </cell>
          <cell r="I132" t="str">
            <v>RoW Africa</v>
          </cell>
          <cell r="J132" t="str">
            <v>Africa</v>
          </cell>
        </row>
        <row r="133">
          <cell r="H133" t="str">
            <v>Nauru</v>
          </cell>
          <cell r="I133" t="str">
            <v>RoW Asia and Pacific</v>
          </cell>
          <cell r="J133" t="str">
            <v>Asia and Pacific</v>
          </cell>
        </row>
        <row r="134">
          <cell r="H134" t="str">
            <v>Nepal</v>
          </cell>
          <cell r="I134" t="str">
            <v>RoW Asia and Pacific</v>
          </cell>
          <cell r="J134" t="str">
            <v>Asia and Pacific</v>
          </cell>
        </row>
        <row r="135">
          <cell r="H135" t="str">
            <v>Netherlands</v>
          </cell>
          <cell r="I135" t="str">
            <v>RoW Europe</v>
          </cell>
          <cell r="J135" t="str">
            <v>Europe</v>
          </cell>
        </row>
        <row r="136">
          <cell r="H136" t="str">
            <v>New Zealand</v>
          </cell>
          <cell r="I136" t="str">
            <v>RoW Asia and Pacific</v>
          </cell>
          <cell r="J136" t="str">
            <v>Asia and Pacific</v>
          </cell>
        </row>
        <row r="137">
          <cell r="H137" t="str">
            <v>Nicaragua</v>
          </cell>
          <cell r="I137" t="str">
            <v>RoW America</v>
          </cell>
          <cell r="J137" t="str">
            <v>America</v>
          </cell>
        </row>
        <row r="138">
          <cell r="H138" t="str">
            <v>Niger</v>
          </cell>
          <cell r="I138" t="str">
            <v>RoW Africa</v>
          </cell>
          <cell r="J138" t="str">
            <v>Africa</v>
          </cell>
        </row>
        <row r="139">
          <cell r="H139" t="str">
            <v>Nigeria</v>
          </cell>
          <cell r="I139" t="str">
            <v>RoW Africa</v>
          </cell>
          <cell r="J139" t="str">
            <v>Africa</v>
          </cell>
        </row>
        <row r="140">
          <cell r="H140" t="str">
            <v>Niue</v>
          </cell>
          <cell r="I140" t="str">
            <v>RoW Asia and Pacific</v>
          </cell>
          <cell r="J140" t="str">
            <v>Asia and Pacific</v>
          </cell>
        </row>
        <row r="141">
          <cell r="H141" t="str">
            <v>Norway</v>
          </cell>
          <cell r="I141" t="str">
            <v>RoW Europe</v>
          </cell>
          <cell r="J141" t="str">
            <v>Europe</v>
          </cell>
        </row>
        <row r="142">
          <cell r="H142" t="str">
            <v>Oman</v>
          </cell>
          <cell r="I142" t="str">
            <v>RoW Middle East</v>
          </cell>
          <cell r="J142" t="str">
            <v>Middle East</v>
          </cell>
        </row>
        <row r="143">
          <cell r="H143" t="str">
            <v>Pakistan</v>
          </cell>
          <cell r="I143" t="str">
            <v>RoW Asia and Pacific</v>
          </cell>
          <cell r="J143" t="str">
            <v>Asia and Pacific</v>
          </cell>
        </row>
        <row r="144">
          <cell r="H144" t="str">
            <v>Palau</v>
          </cell>
          <cell r="I144" t="str">
            <v>RoW Asia and Pacific</v>
          </cell>
          <cell r="J144" t="str">
            <v>Asia and Pacific</v>
          </cell>
        </row>
        <row r="145">
          <cell r="H145" t="str">
            <v>Panama</v>
          </cell>
          <cell r="I145" t="str">
            <v>RoW America</v>
          </cell>
          <cell r="J145" t="str">
            <v>America</v>
          </cell>
        </row>
        <row r="146">
          <cell r="H146" t="str">
            <v>Papua New Guinea</v>
          </cell>
          <cell r="I146" t="str">
            <v>RoW Asia and Pacific</v>
          </cell>
          <cell r="J146" t="str">
            <v>Asia and Pacific</v>
          </cell>
        </row>
        <row r="147">
          <cell r="H147" t="str">
            <v>Paraguay</v>
          </cell>
          <cell r="I147" t="str">
            <v>RoW America</v>
          </cell>
          <cell r="J147" t="str">
            <v>America</v>
          </cell>
        </row>
        <row r="148">
          <cell r="H148" t="str">
            <v>Peru</v>
          </cell>
          <cell r="I148" t="str">
            <v>RoW America</v>
          </cell>
          <cell r="J148" t="str">
            <v>America</v>
          </cell>
        </row>
        <row r="149">
          <cell r="H149" t="str">
            <v>Philippines</v>
          </cell>
          <cell r="I149" t="str">
            <v>RoW Asia and Pacific</v>
          </cell>
          <cell r="J149" t="str">
            <v>Asia and Pacific</v>
          </cell>
        </row>
        <row r="150">
          <cell r="H150" t="str">
            <v>Poland</v>
          </cell>
          <cell r="I150" t="str">
            <v>RoW Europe</v>
          </cell>
          <cell r="J150" t="str">
            <v>Europe</v>
          </cell>
        </row>
        <row r="151">
          <cell r="H151" t="str">
            <v>Portugal</v>
          </cell>
          <cell r="I151" t="str">
            <v>RoW Europe</v>
          </cell>
          <cell r="J151" t="str">
            <v>Europe</v>
          </cell>
        </row>
        <row r="152">
          <cell r="H152" t="str">
            <v>Puerto Rico</v>
          </cell>
          <cell r="I152" t="str">
            <v>RoW America</v>
          </cell>
          <cell r="J152" t="str">
            <v>America</v>
          </cell>
        </row>
        <row r="153">
          <cell r="H153" t="str">
            <v>Qatar</v>
          </cell>
          <cell r="I153" t="str">
            <v>RoW Middle East</v>
          </cell>
          <cell r="J153" t="str">
            <v>Middle East</v>
          </cell>
        </row>
        <row r="154">
          <cell r="H154" t="str">
            <v>Republic of North Macedonia</v>
          </cell>
          <cell r="I154" t="str">
            <v>RoW Europe</v>
          </cell>
          <cell r="J154" t="str">
            <v>Europe</v>
          </cell>
        </row>
        <row r="155">
          <cell r="H155" t="str">
            <v>Romania</v>
          </cell>
          <cell r="I155" t="str">
            <v>RoW Europe</v>
          </cell>
          <cell r="J155" t="str">
            <v>Europe</v>
          </cell>
        </row>
        <row r="156">
          <cell r="H156" t="str">
            <v>Russia</v>
          </cell>
          <cell r="I156" t="str">
            <v>RoW Europe</v>
          </cell>
          <cell r="J156" t="str">
            <v>Europe</v>
          </cell>
        </row>
        <row r="157">
          <cell r="H157" t="str">
            <v>Rwanda</v>
          </cell>
          <cell r="I157" t="str">
            <v>RoW Africa</v>
          </cell>
          <cell r="J157" t="str">
            <v>Africa</v>
          </cell>
        </row>
        <row r="158">
          <cell r="H158" t="str">
            <v>Saint Kitts and Nevis</v>
          </cell>
          <cell r="I158" t="str">
            <v>RoW America</v>
          </cell>
          <cell r="J158" t="str">
            <v>America</v>
          </cell>
        </row>
        <row r="159">
          <cell r="H159" t="str">
            <v>Saint Lucia</v>
          </cell>
          <cell r="I159" t="str">
            <v>RoW America</v>
          </cell>
          <cell r="J159" t="str">
            <v>America</v>
          </cell>
        </row>
        <row r="160">
          <cell r="H160" t="str">
            <v>Saint Vincent and the Grenadines</v>
          </cell>
          <cell r="I160" t="str">
            <v>RoW America</v>
          </cell>
          <cell r="J160" t="str">
            <v>America</v>
          </cell>
        </row>
        <row r="161">
          <cell r="H161" t="str">
            <v>Samoa</v>
          </cell>
          <cell r="I161" t="str">
            <v>RoW Asia and Pacific</v>
          </cell>
          <cell r="J161" t="str">
            <v>Asia and Pacific</v>
          </cell>
        </row>
        <row r="162">
          <cell r="H162" t="str">
            <v>San Marino</v>
          </cell>
          <cell r="I162" t="str">
            <v>RoW Europe</v>
          </cell>
          <cell r="J162" t="str">
            <v>Europe</v>
          </cell>
        </row>
        <row r="163">
          <cell r="H163" t="str">
            <v>São Tomé and Príncipe</v>
          </cell>
          <cell r="I163" t="str">
            <v>RoW Africa</v>
          </cell>
          <cell r="J163" t="str">
            <v>Africa</v>
          </cell>
        </row>
        <row r="164">
          <cell r="H164" t="str">
            <v>Saudi Arabia</v>
          </cell>
          <cell r="I164" t="str">
            <v>RoW Middle East</v>
          </cell>
          <cell r="J164" t="str">
            <v>Middle East</v>
          </cell>
        </row>
        <row r="165">
          <cell r="H165" t="str">
            <v>Senegal</v>
          </cell>
          <cell r="I165" t="str">
            <v>RoW Africa</v>
          </cell>
          <cell r="J165" t="str">
            <v>Africa</v>
          </cell>
        </row>
        <row r="166">
          <cell r="H166" t="str">
            <v>Serbia</v>
          </cell>
          <cell r="I166" t="str">
            <v>RoW Europe</v>
          </cell>
          <cell r="J166" t="str">
            <v>Europe</v>
          </cell>
        </row>
        <row r="167">
          <cell r="H167" t="str">
            <v>Seychelles</v>
          </cell>
          <cell r="I167" t="str">
            <v>RoW Africa</v>
          </cell>
          <cell r="J167" t="str">
            <v>Africa</v>
          </cell>
        </row>
        <row r="168">
          <cell r="H168" t="str">
            <v>Sharjah</v>
          </cell>
          <cell r="I168" t="str">
            <v>RoW Middle East</v>
          </cell>
          <cell r="J168" t="str">
            <v>Middle East</v>
          </cell>
        </row>
        <row r="169">
          <cell r="H169" t="str">
            <v>Sierra Leone</v>
          </cell>
          <cell r="I169" t="str">
            <v>RoW Africa</v>
          </cell>
          <cell r="J169" t="str">
            <v>Africa</v>
          </cell>
        </row>
        <row r="170">
          <cell r="H170" t="str">
            <v>Singapore</v>
          </cell>
          <cell r="I170" t="str">
            <v>RoW Asia and Pacific</v>
          </cell>
          <cell r="J170" t="str">
            <v>Asia and Pacific</v>
          </cell>
        </row>
        <row r="171">
          <cell r="H171" t="str">
            <v>Slovakia</v>
          </cell>
          <cell r="I171" t="str">
            <v>RoW Europe</v>
          </cell>
          <cell r="J171" t="str">
            <v>Europe</v>
          </cell>
        </row>
        <row r="172">
          <cell r="H172" t="str">
            <v>Slovenia</v>
          </cell>
          <cell r="I172" t="str">
            <v>RoW Europe</v>
          </cell>
          <cell r="J172" t="str">
            <v>Europe</v>
          </cell>
        </row>
        <row r="173">
          <cell r="H173" t="str">
            <v>Solomon Islands</v>
          </cell>
          <cell r="I173" t="str">
            <v>RoW Asia and Pacific</v>
          </cell>
          <cell r="J173" t="str">
            <v>Asia and Pacific</v>
          </cell>
        </row>
        <row r="174">
          <cell r="H174" t="str">
            <v>Somalia</v>
          </cell>
          <cell r="I174" t="str">
            <v>RoW Africa</v>
          </cell>
          <cell r="J174" t="str">
            <v>Africa</v>
          </cell>
        </row>
        <row r="175">
          <cell r="H175" t="str">
            <v>South Africa</v>
          </cell>
          <cell r="I175" t="str">
            <v>RoW Africa</v>
          </cell>
          <cell r="J175" t="str">
            <v>Africa</v>
          </cell>
        </row>
        <row r="176">
          <cell r="H176" t="str">
            <v>South Korea</v>
          </cell>
          <cell r="I176" t="str">
            <v>RoW Asia and Pacific</v>
          </cell>
          <cell r="J176" t="str">
            <v>Asia and Pacific</v>
          </cell>
        </row>
        <row r="177">
          <cell r="H177" t="str">
            <v>South Korea</v>
          </cell>
          <cell r="I177" t="str">
            <v>RoW Asia and Pacific</v>
          </cell>
          <cell r="J177" t="str">
            <v>Asia and Pacific</v>
          </cell>
        </row>
        <row r="178">
          <cell r="H178" t="str">
            <v>South Sudan</v>
          </cell>
          <cell r="I178" t="str">
            <v>RoW Africa</v>
          </cell>
          <cell r="J178" t="str">
            <v>Africa</v>
          </cell>
        </row>
        <row r="179">
          <cell r="H179" t="str">
            <v>Spain</v>
          </cell>
          <cell r="I179" t="str">
            <v>RoW Europe</v>
          </cell>
          <cell r="J179" t="str">
            <v>Europe</v>
          </cell>
        </row>
        <row r="180">
          <cell r="H180" t="str">
            <v>Sri Lanka</v>
          </cell>
          <cell r="I180" t="str">
            <v>RoW Asia and Pacific</v>
          </cell>
          <cell r="J180" t="str">
            <v>Asia and Pacific</v>
          </cell>
        </row>
        <row r="181">
          <cell r="H181" t="str">
            <v>Sudan</v>
          </cell>
          <cell r="I181" t="str">
            <v>RoW Africa</v>
          </cell>
          <cell r="J181" t="str">
            <v>Africa</v>
          </cell>
        </row>
        <row r="182">
          <cell r="H182" t="str">
            <v>Suriname</v>
          </cell>
          <cell r="I182" t="str">
            <v>RoW America</v>
          </cell>
          <cell r="J182" t="str">
            <v>America</v>
          </cell>
        </row>
        <row r="183">
          <cell r="H183" t="str">
            <v>Swaziland</v>
          </cell>
          <cell r="I183" t="str">
            <v>RoW Africa</v>
          </cell>
          <cell r="J183" t="str">
            <v>Africa</v>
          </cell>
        </row>
        <row r="184">
          <cell r="H184" t="str">
            <v>Sweden</v>
          </cell>
          <cell r="I184" t="str">
            <v>RoW Europe</v>
          </cell>
          <cell r="J184" t="str">
            <v>Europe</v>
          </cell>
        </row>
        <row r="185">
          <cell r="H185" t="str">
            <v>Switzerland</v>
          </cell>
          <cell r="I185" t="str">
            <v>RoW Europe</v>
          </cell>
          <cell r="J185" t="str">
            <v>Europe</v>
          </cell>
        </row>
        <row r="186">
          <cell r="H186" t="str">
            <v>Syria</v>
          </cell>
          <cell r="I186" t="str">
            <v>RoW Middle East</v>
          </cell>
          <cell r="J186" t="str">
            <v>Middle East</v>
          </cell>
        </row>
        <row r="187">
          <cell r="H187" t="str">
            <v>Taiwan</v>
          </cell>
          <cell r="I187" t="str">
            <v>RoW Asia and Pacific</v>
          </cell>
          <cell r="J187" t="str">
            <v>Asia and Pacific</v>
          </cell>
        </row>
        <row r="188">
          <cell r="H188" t="str">
            <v>Tajikistan</v>
          </cell>
          <cell r="I188" t="str">
            <v>RoW Asia and Pacific</v>
          </cell>
          <cell r="J188" t="str">
            <v>Asia and Pacific</v>
          </cell>
        </row>
        <row r="189">
          <cell r="H189" t="str">
            <v>Tanzania</v>
          </cell>
          <cell r="I189" t="str">
            <v>RoW Africa</v>
          </cell>
          <cell r="J189" t="str">
            <v>Africa</v>
          </cell>
        </row>
        <row r="190">
          <cell r="H190" t="str">
            <v>Thailand</v>
          </cell>
          <cell r="I190" t="str">
            <v>RoW Asia and Pacific</v>
          </cell>
          <cell r="J190" t="str">
            <v>Asia and Pacific</v>
          </cell>
        </row>
        <row r="191">
          <cell r="H191" t="str">
            <v>Timor-Leste</v>
          </cell>
          <cell r="I191" t="str">
            <v>RoW Asia and Pacific</v>
          </cell>
          <cell r="J191" t="str">
            <v>Asia and Pacific</v>
          </cell>
        </row>
        <row r="192">
          <cell r="H192" t="str">
            <v>Togo</v>
          </cell>
          <cell r="I192" t="str">
            <v>RoW Africa</v>
          </cell>
          <cell r="J192" t="str">
            <v>Africa</v>
          </cell>
        </row>
        <row r="193">
          <cell r="H193" t="str">
            <v>Tonga</v>
          </cell>
          <cell r="I193" t="str">
            <v>RoW Asia and Pacific</v>
          </cell>
          <cell r="J193" t="str">
            <v>Asia and Pacific</v>
          </cell>
        </row>
        <row r="194">
          <cell r="H194" t="str">
            <v>Trinidad and Tobago</v>
          </cell>
          <cell r="I194" t="str">
            <v>RoW America</v>
          </cell>
          <cell r="J194" t="str">
            <v>America</v>
          </cell>
        </row>
        <row r="195">
          <cell r="H195" t="str">
            <v>Tunisia</v>
          </cell>
          <cell r="I195" t="str">
            <v>RoW Middle East</v>
          </cell>
          <cell r="J195" t="str">
            <v>Middle East</v>
          </cell>
        </row>
        <row r="196">
          <cell r="H196" t="str">
            <v>Turkey</v>
          </cell>
          <cell r="I196" t="str">
            <v>RoW Europe</v>
          </cell>
          <cell r="J196" t="str">
            <v>Europe</v>
          </cell>
        </row>
        <row r="197">
          <cell r="H197" t="str">
            <v>Turkmenistan</v>
          </cell>
          <cell r="I197" t="str">
            <v>RoW Asia and Pacific</v>
          </cell>
          <cell r="J197" t="str">
            <v>Asia and Pacific</v>
          </cell>
        </row>
        <row r="198">
          <cell r="H198" t="str">
            <v>Tuvalu</v>
          </cell>
          <cell r="I198" t="str">
            <v>RoW Asia and Pacific</v>
          </cell>
          <cell r="J198" t="str">
            <v>Asia and Pacific</v>
          </cell>
        </row>
        <row r="199">
          <cell r="H199" t="str">
            <v>Uganda</v>
          </cell>
          <cell r="I199" t="str">
            <v>RoW Africa</v>
          </cell>
          <cell r="J199" t="str">
            <v>Africa</v>
          </cell>
        </row>
        <row r="200">
          <cell r="H200" t="str">
            <v>Ukraine</v>
          </cell>
          <cell r="I200" t="str">
            <v>RoW Europe</v>
          </cell>
          <cell r="J200" t="str">
            <v>Europe</v>
          </cell>
        </row>
        <row r="201">
          <cell r="H201" t="str">
            <v>Umm Al Quwain</v>
          </cell>
          <cell r="I201" t="str">
            <v>RoW Middle East</v>
          </cell>
          <cell r="J201" t="str">
            <v>Middle East</v>
          </cell>
        </row>
        <row r="202">
          <cell r="H202" t="str">
            <v>United Arab Emirates</v>
          </cell>
          <cell r="I202" t="str">
            <v>RoW Middle East</v>
          </cell>
          <cell r="J202" t="str">
            <v>Middle East</v>
          </cell>
        </row>
        <row r="203">
          <cell r="H203" t="str">
            <v>United Kingdom</v>
          </cell>
          <cell r="I203" t="str">
            <v>RoW Europe</v>
          </cell>
          <cell r="J203" t="str">
            <v>Europe</v>
          </cell>
        </row>
        <row r="204">
          <cell r="H204" t="str">
            <v>United States</v>
          </cell>
          <cell r="I204" t="str">
            <v>RoW America</v>
          </cell>
          <cell r="J204" t="str">
            <v>America</v>
          </cell>
        </row>
        <row r="205">
          <cell r="H205" t="str">
            <v>Uruguay</v>
          </cell>
          <cell r="I205" t="str">
            <v>RoW America</v>
          </cell>
          <cell r="J205" t="str">
            <v>America</v>
          </cell>
        </row>
        <row r="206">
          <cell r="H206" t="str">
            <v>Uzbekistan</v>
          </cell>
          <cell r="I206" t="str">
            <v>RoW Asia and Pacific</v>
          </cell>
          <cell r="J206" t="str">
            <v>Asia and Pacific</v>
          </cell>
        </row>
        <row r="207">
          <cell r="H207" t="str">
            <v>Vanuatu</v>
          </cell>
          <cell r="I207" t="str">
            <v>RoW Asia and Pacific</v>
          </cell>
          <cell r="J207" t="str">
            <v>Asia and Pacific</v>
          </cell>
        </row>
        <row r="208">
          <cell r="H208" t="str">
            <v>Vatican City</v>
          </cell>
          <cell r="I208" t="str">
            <v>RoW Europe</v>
          </cell>
          <cell r="J208" t="str">
            <v>Europe</v>
          </cell>
        </row>
        <row r="209">
          <cell r="H209" t="str">
            <v>Venezuela</v>
          </cell>
          <cell r="I209" t="str">
            <v>RoW America</v>
          </cell>
          <cell r="J209" t="str">
            <v>America</v>
          </cell>
        </row>
        <row r="210">
          <cell r="H210" t="str">
            <v>Vietnam</v>
          </cell>
          <cell r="I210" t="str">
            <v>RoW Asia and Pacific</v>
          </cell>
          <cell r="J210" t="str">
            <v>Asia and Pacific</v>
          </cell>
        </row>
        <row r="211">
          <cell r="H211" t="str">
            <v>Yemen</v>
          </cell>
          <cell r="I211" t="str">
            <v>RoW Middle East</v>
          </cell>
          <cell r="J211" t="str">
            <v>Middle East</v>
          </cell>
        </row>
        <row r="212">
          <cell r="H212" t="str">
            <v>Zambia</v>
          </cell>
          <cell r="I212" t="str">
            <v>RoW Africa</v>
          </cell>
          <cell r="J212" t="str">
            <v>Africa</v>
          </cell>
        </row>
        <row r="213">
          <cell r="H213" t="str">
            <v>Zimbabwe</v>
          </cell>
          <cell r="I213" t="str">
            <v>RoW Africa</v>
          </cell>
          <cell r="J213" t="str">
            <v>Africa</v>
          </cell>
        </row>
      </sheetData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sheet"/>
      <sheetName val="Result_summary"/>
      <sheetName val="Result_approach_used"/>
      <sheetName val="Result_carbon_footprint"/>
      <sheetName val="Result_avoided_emissions"/>
      <sheetName val="Result_carbon_sequestration"/>
      <sheetName val="Carbon_accounting_database"/>
      <sheetName val="&gt;&gt;&gt;"/>
      <sheetName val="Defined_data_lists"/>
      <sheetName val="&lt;&lt;&lt;"/>
      <sheetName val="Income_country"/>
      <sheetName val="Exiobase_data"/>
      <sheetName val="Exiobase_sector_mapping"/>
      <sheetName val="Exiobase_country_mapping"/>
      <sheetName val="Proxy_investee_data"/>
      <sheetName val="IFI_grid_factord_data"/>
      <sheetName val="AFOLU_carbon_calculator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E6" t="str">
            <v>Source: Exiobase</v>
          </cell>
          <cell r="G6" t="str">
            <v>Source: Finnfund</v>
          </cell>
        </row>
        <row r="7">
          <cell r="G7" t="str">
            <v>FinnFund classification</v>
          </cell>
        </row>
        <row r="8">
          <cell r="E8" t="str">
            <v>Exiobase sub-sector</v>
          </cell>
          <cell r="G8" t="str">
            <v>Finnfund sector</v>
          </cell>
        </row>
        <row r="9">
          <cell r="E9" t="str">
            <v>Hotel and restaurant services (55)</v>
          </cell>
          <cell r="G9" t="str">
            <v>Accommodation and food service activities</v>
          </cell>
        </row>
        <row r="10">
          <cell r="E10" t="str">
            <v>Private households with employed persons (95)</v>
          </cell>
          <cell r="G10" t="str">
            <v>Accommodation and food service activities</v>
          </cell>
        </row>
        <row r="11">
          <cell r="E11" t="str">
            <v>Services auxiliary to financial intermediation (67)</v>
          </cell>
          <cell r="G11" t="str">
            <v>Activities auxiliary to financial services and insurance activities</v>
          </cell>
        </row>
        <row r="12">
          <cell r="E12" t="str">
            <v>Manure (conventional treatment)</v>
          </cell>
          <cell r="G12" t="str">
            <v>Agriculture</v>
          </cell>
        </row>
        <row r="13">
          <cell r="E13" t="str">
            <v>Manure (biogas treatment)</v>
          </cell>
          <cell r="G13" t="str">
            <v>Agriculture</v>
          </cell>
        </row>
        <row r="14">
          <cell r="E14" t="str">
            <v>Air transport services (62)</v>
          </cell>
          <cell r="G14" t="str">
            <v>Air Transport</v>
          </cell>
        </row>
        <row r="15">
          <cell r="E15" t="str">
            <v>Financial intermediation services, except insurance and pension funding services (65)</v>
          </cell>
          <cell r="G15" t="str">
            <v>Banks and finance</v>
          </cell>
        </row>
        <row r="16">
          <cell r="E16" t="str">
            <v>Basic iron and steel and of ferro-alloys and first products thereof</v>
          </cell>
          <cell r="G16" t="str">
            <v>Basic metals</v>
          </cell>
        </row>
        <row r="17">
          <cell r="E17" t="str">
            <v>Recycled steel scrap</v>
          </cell>
          <cell r="G17" t="str">
            <v>Basic metals</v>
          </cell>
        </row>
        <row r="18">
          <cell r="E18" t="str">
            <v>Precious metals</v>
          </cell>
          <cell r="G18" t="str">
            <v>Basic metals</v>
          </cell>
        </row>
        <row r="19">
          <cell r="E19" t="str">
            <v>Recycled pecious metals waste</v>
          </cell>
          <cell r="G19" t="str">
            <v>Basic metals</v>
          </cell>
        </row>
        <row r="20">
          <cell r="E20" t="str">
            <v>Aluminium and aluminium products</v>
          </cell>
          <cell r="G20" t="str">
            <v>Basic metals</v>
          </cell>
        </row>
        <row r="21">
          <cell r="E21" t="str">
            <v>Recycled aluminium waste</v>
          </cell>
          <cell r="G21" t="str">
            <v>Basic metals</v>
          </cell>
        </row>
        <row r="22">
          <cell r="E22" t="str">
            <v>Lead, zinc and tin and products thereof</v>
          </cell>
          <cell r="G22" t="str">
            <v>Basic metals</v>
          </cell>
        </row>
        <row r="23">
          <cell r="E23" t="str">
            <v>Recycled lead, zinc and tin waste</v>
          </cell>
          <cell r="G23" t="str">
            <v>Basic metals</v>
          </cell>
        </row>
        <row r="24">
          <cell r="E24" t="str">
            <v>Copper products</v>
          </cell>
          <cell r="G24" t="str">
            <v>Basic metals</v>
          </cell>
        </row>
        <row r="25">
          <cell r="E25" t="str">
            <v>Recycled copper waste</v>
          </cell>
          <cell r="G25" t="str">
            <v>Basic metals</v>
          </cell>
        </row>
        <row r="26">
          <cell r="E26" t="str">
            <v>Other non-ferrous metal products</v>
          </cell>
          <cell r="G26" t="str">
            <v>Basic metals</v>
          </cell>
        </row>
        <row r="27">
          <cell r="E27" t="str">
            <v>Recycled other non-ferrous metals waste</v>
          </cell>
          <cell r="G27" t="str">
            <v>Basic metals</v>
          </cell>
        </row>
        <row r="28">
          <cell r="E28" t="str">
            <v>Electricity by biomass and waste</v>
          </cell>
          <cell r="G28" t="str">
            <v>Bio power</v>
          </cell>
        </row>
        <row r="29">
          <cell r="E29" t="str">
            <v>Biogasoline</v>
          </cell>
          <cell r="G29" t="str">
            <v>Biofuels</v>
          </cell>
        </row>
        <row r="30">
          <cell r="E30" t="str">
            <v>Biodiesels</v>
          </cell>
          <cell r="G30" t="str">
            <v>Biofuels</v>
          </cell>
        </row>
        <row r="31">
          <cell r="E31" t="str">
            <v>Other Liquid Biofuels</v>
          </cell>
          <cell r="G31" t="str">
            <v>Biofuels</v>
          </cell>
        </row>
        <row r="32">
          <cell r="E32" t="str">
            <v>Biogas</v>
          </cell>
          <cell r="G32" t="str">
            <v>Biofuels</v>
          </cell>
        </row>
        <row r="33">
          <cell r="E33" t="str">
            <v>Ceramic goods</v>
          </cell>
          <cell r="G33" t="str">
            <v>Building materials</v>
          </cell>
        </row>
        <row r="34">
          <cell r="E34" t="str">
            <v>Bricks, tiles and construction products, in baked clay</v>
          </cell>
          <cell r="G34" t="str">
            <v>Building materials</v>
          </cell>
        </row>
        <row r="35">
          <cell r="E35" t="str">
            <v>Cement, lime and plaster</v>
          </cell>
          <cell r="G35" t="str">
            <v>Building materials</v>
          </cell>
        </row>
        <row r="36">
          <cell r="E36" t="str">
            <v>Recycled ash</v>
          </cell>
          <cell r="G36" t="str">
            <v>Building materials</v>
          </cell>
        </row>
        <row r="37">
          <cell r="E37" t="str">
            <v>Other non-metallic mineral products</v>
          </cell>
          <cell r="G37" t="str">
            <v>Building materials</v>
          </cell>
        </row>
        <row r="38">
          <cell r="E38" t="str">
            <v>Furniture; other manufactured goods n.e.c. (36)</v>
          </cell>
          <cell r="G38" t="str">
            <v>Carpentry,  furniture</v>
          </cell>
        </row>
        <row r="39">
          <cell r="E39" t="str">
            <v>Nuclear fuel</v>
          </cell>
          <cell r="G39" t="str">
            <v xml:space="preserve">Chemicals </v>
          </cell>
        </row>
        <row r="40">
          <cell r="E40" t="str">
            <v>Chemicals nec</v>
          </cell>
          <cell r="G40" t="str">
            <v xml:space="preserve">Chemicals </v>
          </cell>
        </row>
        <row r="41">
          <cell r="E41" t="str">
            <v>N-fertiliser</v>
          </cell>
          <cell r="G41" t="str">
            <v>Chemicals and chemical products</v>
          </cell>
        </row>
        <row r="42">
          <cell r="E42" t="str">
            <v>P- and other fertiliser</v>
          </cell>
          <cell r="G42" t="str">
            <v>Chemicals and chemical products</v>
          </cell>
        </row>
        <row r="43">
          <cell r="E43" t="str">
            <v>Additives/Blending Components</v>
          </cell>
          <cell r="G43" t="str">
            <v>Chemicals and chemical products</v>
          </cell>
        </row>
        <row r="44">
          <cell r="E44" t="str">
            <v>Anthracite</v>
          </cell>
          <cell r="G44" t="str">
            <v>Coal mining and peat harvesting</v>
          </cell>
        </row>
        <row r="45">
          <cell r="E45" t="str">
            <v>Other Bituminous Coal</v>
          </cell>
          <cell r="G45" t="str">
            <v>Coal mining and peat harvesting</v>
          </cell>
        </row>
        <row r="46">
          <cell r="E46" t="str">
            <v>Sub-Bituminous Coal</v>
          </cell>
          <cell r="G46" t="str">
            <v>Coal mining and peat harvesting</v>
          </cell>
        </row>
        <row r="47">
          <cell r="E47" t="str">
            <v>Lignite/Brown Coal</v>
          </cell>
          <cell r="G47" t="str">
            <v>Coal mining and peat harvesting</v>
          </cell>
        </row>
        <row r="48">
          <cell r="E48" t="str">
            <v>BKB/Peat Briquettes</v>
          </cell>
          <cell r="G48" t="str">
            <v>Coal mining and peat harvesting</v>
          </cell>
        </row>
        <row r="49">
          <cell r="E49" t="str">
            <v>Peat</v>
          </cell>
          <cell r="G49" t="str">
            <v>Coal mining and peat harvesting</v>
          </cell>
        </row>
        <row r="50">
          <cell r="E50" t="str">
            <v>Coking Coal</v>
          </cell>
          <cell r="G50" t="str">
            <v>Coke and refined petroleum products</v>
          </cell>
        </row>
        <row r="51">
          <cell r="E51" t="str">
            <v>Patent Fuel</v>
          </cell>
          <cell r="G51" t="str">
            <v>Coke and refined petroleum products</v>
          </cell>
        </row>
        <row r="52">
          <cell r="E52" t="str">
            <v>Coke Oven Coke</v>
          </cell>
          <cell r="G52" t="str">
            <v>Coke and refined petroleum products</v>
          </cell>
        </row>
        <row r="53">
          <cell r="E53" t="str">
            <v>Gas Coke</v>
          </cell>
          <cell r="G53" t="str">
            <v>Coke and refined petroleum products</v>
          </cell>
        </row>
        <row r="54">
          <cell r="E54" t="str">
            <v>Coal Tar</v>
          </cell>
          <cell r="G54" t="str">
            <v>Coke and refined petroleum products</v>
          </cell>
        </row>
        <row r="55">
          <cell r="E55" t="str">
            <v>Motor Gasoline</v>
          </cell>
          <cell r="G55" t="str">
            <v>Coke and refined petroleum products</v>
          </cell>
        </row>
        <row r="56">
          <cell r="E56" t="str">
            <v>Aviation Gasoline</v>
          </cell>
          <cell r="G56" t="str">
            <v>Coke and refined petroleum products</v>
          </cell>
        </row>
        <row r="57">
          <cell r="E57" t="str">
            <v>Gasoline Type Jet Fuel</v>
          </cell>
          <cell r="G57" t="str">
            <v>Coke and refined petroleum products</v>
          </cell>
        </row>
        <row r="58">
          <cell r="E58" t="str">
            <v>Kerosene Type Jet Fuel</v>
          </cell>
          <cell r="G58" t="str">
            <v>Coke and refined petroleum products</v>
          </cell>
        </row>
        <row r="59">
          <cell r="E59" t="str">
            <v>Kerosene</v>
          </cell>
          <cell r="G59" t="str">
            <v>Coke and refined petroleum products</v>
          </cell>
        </row>
        <row r="60">
          <cell r="E60" t="str">
            <v>Gas/Diesel Oil</v>
          </cell>
          <cell r="G60" t="str">
            <v>Coke and refined petroleum products</v>
          </cell>
        </row>
        <row r="61">
          <cell r="E61" t="str">
            <v>Heavy Fuel Oil</v>
          </cell>
          <cell r="G61" t="str">
            <v>Coke and refined petroleum products</v>
          </cell>
        </row>
        <row r="62">
          <cell r="E62" t="str">
            <v>Refinery Gas</v>
          </cell>
          <cell r="G62" t="str">
            <v>Coke and refined petroleum products</v>
          </cell>
        </row>
        <row r="63">
          <cell r="E63" t="str">
            <v>Liquefied Petroleum Gases (LPG)</v>
          </cell>
          <cell r="G63" t="str">
            <v>Coke and refined petroleum products</v>
          </cell>
        </row>
        <row r="64">
          <cell r="E64" t="str">
            <v>Refinery Feedstocks</v>
          </cell>
          <cell r="G64" t="str">
            <v>Coke and refined petroleum products</v>
          </cell>
        </row>
        <row r="65">
          <cell r="E65" t="str">
            <v>Ethane</v>
          </cell>
          <cell r="G65" t="str">
            <v>Coke and refined petroleum products</v>
          </cell>
        </row>
        <row r="66">
          <cell r="E66" t="str">
            <v>Naphtha</v>
          </cell>
          <cell r="G66" t="str">
            <v>Coke and refined petroleum products</v>
          </cell>
        </row>
        <row r="67">
          <cell r="E67" t="str">
            <v>White Spirit &amp; SBP</v>
          </cell>
          <cell r="G67" t="str">
            <v>Coke and refined petroleum products</v>
          </cell>
        </row>
        <row r="68">
          <cell r="E68" t="str">
            <v>Lubricants</v>
          </cell>
          <cell r="G68" t="str">
            <v>Coke and refined petroleum products</v>
          </cell>
        </row>
        <row r="69">
          <cell r="E69" t="str">
            <v>Bitumen</v>
          </cell>
          <cell r="G69" t="str">
            <v>Coke and refined petroleum products</v>
          </cell>
        </row>
        <row r="70">
          <cell r="E70" t="str">
            <v>Paraffin Waxes</v>
          </cell>
          <cell r="G70" t="str">
            <v>Coke and refined petroleum products</v>
          </cell>
        </row>
        <row r="71">
          <cell r="E71" t="str">
            <v>Petroleum Coke</v>
          </cell>
          <cell r="G71" t="str">
            <v>Coke and refined petroleum products</v>
          </cell>
        </row>
        <row r="72">
          <cell r="E72" t="str">
            <v>Non-specified Petroleum Products</v>
          </cell>
          <cell r="G72" t="str">
            <v>Coke and refined petroleum products</v>
          </cell>
        </row>
        <row r="73">
          <cell r="E73" t="str">
            <v>Charcoal</v>
          </cell>
          <cell r="G73" t="str">
            <v>Coke and refined petroleum products</v>
          </cell>
        </row>
        <row r="74">
          <cell r="E74" t="str">
            <v>Office machinery and computers (30)</v>
          </cell>
          <cell r="G74" t="str">
            <v>Computer, electronic and optical products</v>
          </cell>
        </row>
        <row r="75">
          <cell r="E75" t="str">
            <v>Construction work (45)</v>
          </cell>
          <cell r="G75" t="str">
            <v>Construction of buildings</v>
          </cell>
        </row>
        <row r="76">
          <cell r="E76" t="str">
            <v>Paddy rice</v>
          </cell>
          <cell r="G76" t="str">
            <v>Crop and animal production</v>
          </cell>
        </row>
        <row r="77">
          <cell r="E77" t="str">
            <v>Wheat</v>
          </cell>
          <cell r="G77" t="str">
            <v>Crop and animal production</v>
          </cell>
        </row>
        <row r="78">
          <cell r="E78" t="str">
            <v>Cereal grains nec</v>
          </cell>
          <cell r="G78" t="str">
            <v>Crop and animal production</v>
          </cell>
        </row>
        <row r="79">
          <cell r="E79" t="str">
            <v>Vegetables, fruit, nuts</v>
          </cell>
          <cell r="G79" t="str">
            <v>Crop and animal production</v>
          </cell>
        </row>
        <row r="80">
          <cell r="E80" t="str">
            <v>Oil seeds</v>
          </cell>
          <cell r="G80" t="str">
            <v>Crop and animal production</v>
          </cell>
        </row>
        <row r="81">
          <cell r="E81" t="str">
            <v>Sugar cane, sugar beet</v>
          </cell>
          <cell r="G81" t="str">
            <v>Crop and animal production</v>
          </cell>
        </row>
        <row r="82">
          <cell r="E82" t="str">
            <v>Plant-based fibers</v>
          </cell>
          <cell r="G82" t="str">
            <v>Crop and animal production</v>
          </cell>
        </row>
        <row r="83">
          <cell r="E83" t="str">
            <v>Crops nec</v>
          </cell>
          <cell r="G83" t="str">
            <v>Crop and animal production</v>
          </cell>
        </row>
        <row r="84">
          <cell r="E84" t="str">
            <v>Cattle</v>
          </cell>
          <cell r="G84" t="str">
            <v>Crop and animal production</v>
          </cell>
        </row>
        <row r="85">
          <cell r="E85" t="str">
            <v>Pigs</v>
          </cell>
          <cell r="G85" t="str">
            <v>Crop and animal production</v>
          </cell>
        </row>
        <row r="86">
          <cell r="E86" t="str">
            <v>Poultry</v>
          </cell>
          <cell r="G86" t="str">
            <v>Crop and animal production</v>
          </cell>
        </row>
        <row r="87">
          <cell r="E87" t="str">
            <v>Meat animals nec</v>
          </cell>
          <cell r="G87" t="str">
            <v>Crop and animal production</v>
          </cell>
        </row>
        <row r="88">
          <cell r="E88" t="str">
            <v>Animal products nec</v>
          </cell>
          <cell r="G88" t="str">
            <v>Crop and animal production</v>
          </cell>
        </row>
        <row r="89">
          <cell r="E89" t="str">
            <v>Raw milk</v>
          </cell>
          <cell r="G89" t="str">
            <v>Crop and animal production</v>
          </cell>
        </row>
        <row r="90">
          <cell r="E90" t="str">
            <v>Wool, silk-worm cocoons</v>
          </cell>
          <cell r="G90" t="str">
            <v>Crop and animal production</v>
          </cell>
        </row>
        <row r="91">
          <cell r="E91" t="str">
            <v>Education services (80)</v>
          </cell>
          <cell r="G91" t="str">
            <v>Education and research</v>
          </cell>
        </row>
        <row r="92">
          <cell r="E92" t="str">
            <v>Electricity by coal</v>
          </cell>
          <cell r="G92" t="str">
            <v>Electric power generation</v>
          </cell>
        </row>
        <row r="93">
          <cell r="E93" t="str">
            <v>Electricity by gas</v>
          </cell>
          <cell r="G93" t="str">
            <v>Electric power generation</v>
          </cell>
        </row>
        <row r="94">
          <cell r="E94" t="str">
            <v>Electricity by nuclear</v>
          </cell>
          <cell r="G94" t="str">
            <v>Electric power generation</v>
          </cell>
        </row>
        <row r="95">
          <cell r="E95" t="str">
            <v>Electricity by petroleum and other oil derivatives</v>
          </cell>
          <cell r="G95" t="str">
            <v>Electric power generation</v>
          </cell>
        </row>
        <row r="96">
          <cell r="E96" t="str">
            <v>Electricity by solar thermal</v>
          </cell>
          <cell r="G96" t="str">
            <v>Electric power generation</v>
          </cell>
        </row>
        <row r="97">
          <cell r="E97" t="str">
            <v>Electricity by tide, wave, ocean</v>
          </cell>
          <cell r="G97" t="str">
            <v>Electric power generation</v>
          </cell>
        </row>
        <row r="98">
          <cell r="E98" t="str">
            <v>Electricity by Geothermal</v>
          </cell>
          <cell r="G98" t="str">
            <v>Electric power generation</v>
          </cell>
        </row>
        <row r="99">
          <cell r="E99" t="str">
            <v>Electricity nec</v>
          </cell>
          <cell r="G99" t="str">
            <v>Electric power generation</v>
          </cell>
        </row>
        <row r="100">
          <cell r="E100" t="str">
            <v>Electrical machinery and apparatus n.e.c. (31)</v>
          </cell>
          <cell r="G100" t="str">
            <v>Electrical equipment</v>
          </cell>
        </row>
        <row r="101">
          <cell r="E101" t="str">
            <v>Radio, television and communication equipment and apparatus (32)</v>
          </cell>
          <cell r="G101" t="str">
            <v>Electrical equipment</v>
          </cell>
        </row>
        <row r="102">
          <cell r="E102" t="str">
            <v>Coke oven gas</v>
          </cell>
          <cell r="G102" t="str">
            <v>Electricity, gas and steam supply</v>
          </cell>
        </row>
        <row r="103">
          <cell r="E103" t="str">
            <v>Blast Furnace Gas</v>
          </cell>
          <cell r="G103" t="str">
            <v>Electricity, gas and steam supply</v>
          </cell>
        </row>
        <row r="104">
          <cell r="E104" t="str">
            <v>Oxygen Steel Furnace Gas</v>
          </cell>
          <cell r="G104" t="str">
            <v>Electricity, gas and steam supply</v>
          </cell>
        </row>
        <row r="105">
          <cell r="E105" t="str">
            <v>Gas Works Gas</v>
          </cell>
          <cell r="G105" t="str">
            <v>Electricity, gas and steam supply</v>
          </cell>
        </row>
        <row r="106">
          <cell r="E106" t="str">
            <v>Distribution services of gaseous fuels through mains</v>
          </cell>
          <cell r="G106" t="str">
            <v>Electricity, gas and steam supply</v>
          </cell>
        </row>
        <row r="107">
          <cell r="E107" t="str">
            <v>Steam and hot water supply services</v>
          </cell>
          <cell r="G107" t="str">
            <v>Electricity, gas and steam supply</v>
          </cell>
        </row>
        <row r="108">
          <cell r="E108" t="str">
            <v>Transmission services of electricity</v>
          </cell>
          <cell r="G108" t="str">
            <v>Energy supply</v>
          </cell>
        </row>
        <row r="109">
          <cell r="E109" t="str">
            <v>Distribution and trade services of electricity</v>
          </cell>
          <cell r="G109" t="str">
            <v>Energy supply</v>
          </cell>
        </row>
        <row r="110">
          <cell r="E110" t="str">
            <v>Crude petroleum and services related to crude oil extraction, excluding surveying</v>
          </cell>
          <cell r="G110" t="str">
            <v>Extraction of crude petroleum and natural gas</v>
          </cell>
        </row>
        <row r="111">
          <cell r="E111" t="str">
            <v>Natural gas and services related to natural gas extraction, excluding surveying</v>
          </cell>
          <cell r="G111" t="str">
            <v>Extraction of crude petroleum and natural gas</v>
          </cell>
        </row>
        <row r="112">
          <cell r="E112" t="str">
            <v>Natural Gas Liquids</v>
          </cell>
          <cell r="G112" t="str">
            <v>Extraction of crude petroleum and natural gas</v>
          </cell>
        </row>
        <row r="113">
          <cell r="E113" t="str">
            <v>Foundry work services</v>
          </cell>
          <cell r="G113" t="str">
            <v>Fabricated metal products</v>
          </cell>
        </row>
        <row r="114">
          <cell r="E114" t="str">
            <v>Fabricated metal products, except machinery and equipment (28)</v>
          </cell>
          <cell r="G114" t="str">
            <v>Fabricated metal products</v>
          </cell>
        </row>
        <row r="115">
          <cell r="E115" t="str">
            <v>Fish and other fishing products; services incidental of fishing (05)</v>
          </cell>
          <cell r="G115" t="str">
            <v>Fishing and aquaculture</v>
          </cell>
        </row>
        <row r="116">
          <cell r="E116" t="str">
            <v>Products of meat cattle</v>
          </cell>
          <cell r="G116" t="str">
            <v>Food products</v>
          </cell>
        </row>
        <row r="117">
          <cell r="E117" t="str">
            <v>Products of meat pigs</v>
          </cell>
          <cell r="G117" t="str">
            <v>Food products</v>
          </cell>
        </row>
        <row r="118">
          <cell r="E118" t="str">
            <v>Products of meat poultry</v>
          </cell>
          <cell r="G118" t="str">
            <v>Food products</v>
          </cell>
        </row>
        <row r="119">
          <cell r="E119" t="str">
            <v>Meat products nec</v>
          </cell>
          <cell r="G119" t="str">
            <v>Food products</v>
          </cell>
        </row>
        <row r="120">
          <cell r="E120" t="str">
            <v>products of Vegetable oils and fats</v>
          </cell>
          <cell r="G120" t="str">
            <v>Food products</v>
          </cell>
        </row>
        <row r="121">
          <cell r="E121" t="str">
            <v>Dairy products</v>
          </cell>
          <cell r="G121" t="str">
            <v>Food products</v>
          </cell>
        </row>
        <row r="122">
          <cell r="E122" t="str">
            <v>Processed rice</v>
          </cell>
          <cell r="G122" t="str">
            <v>Food products</v>
          </cell>
        </row>
        <row r="123">
          <cell r="E123" t="str">
            <v>Sugar</v>
          </cell>
          <cell r="G123" t="str">
            <v>Food products</v>
          </cell>
        </row>
        <row r="124">
          <cell r="E124" t="str">
            <v>Food products nec</v>
          </cell>
          <cell r="G124" t="str">
            <v>Food products</v>
          </cell>
        </row>
        <row r="125">
          <cell r="E125" t="str">
            <v>Beverages</v>
          </cell>
          <cell r="G125" t="str">
            <v>Food products</v>
          </cell>
        </row>
        <row r="126">
          <cell r="E126" t="str">
            <v>Fish products</v>
          </cell>
          <cell r="G126" t="str">
            <v>Food products</v>
          </cell>
        </row>
        <row r="127">
          <cell r="E127" t="str">
            <v>Tobacco products (16)</v>
          </cell>
          <cell r="G127" t="str">
            <v>Food products</v>
          </cell>
        </row>
        <row r="128">
          <cell r="E128" t="str">
            <v>Products of forestry, logging and related services (02)</v>
          </cell>
          <cell r="G128" t="str">
            <v>Forestry and logging</v>
          </cell>
        </row>
        <row r="129">
          <cell r="E129" t="str">
            <v>Glass and glass products</v>
          </cell>
          <cell r="G129" t="str">
            <v>Glass and glass products</v>
          </cell>
        </row>
        <row r="130">
          <cell r="E130" t="str">
            <v>Recycled glass waste</v>
          </cell>
          <cell r="G130" t="str">
            <v>Glass and glass products</v>
          </cell>
        </row>
        <row r="131">
          <cell r="E131" t="str">
            <v>Glass bottles directly reused</v>
          </cell>
          <cell r="G131" t="str">
            <v>Glass and glass products</v>
          </cell>
        </row>
        <row r="132">
          <cell r="E132" t="str">
            <v>Health and social work services (85)</v>
          </cell>
          <cell r="G132" t="str">
            <v>Human health activities</v>
          </cell>
        </row>
        <row r="133">
          <cell r="E133" t="str">
            <v>Membership organisation services n.e.c. (91)</v>
          </cell>
          <cell r="G133" t="str">
            <v>Human health activities</v>
          </cell>
        </row>
        <row r="134">
          <cell r="E134" t="str">
            <v>Recreational, cultural and sporting services (92)</v>
          </cell>
          <cell r="G134" t="str">
            <v>Human health activities</v>
          </cell>
        </row>
        <row r="135">
          <cell r="E135" t="str">
            <v>Electricity by hydro</v>
          </cell>
          <cell r="G135" t="str">
            <v>Hydro power</v>
          </cell>
        </row>
        <row r="136">
          <cell r="E136" t="str">
            <v>Computer and related services (72)</v>
          </cell>
          <cell r="G136" t="str">
            <v>Information and communication</v>
          </cell>
        </row>
        <row r="137">
          <cell r="E137" t="str">
            <v>Medical, precision and optical instruments, watches and clocks (33)</v>
          </cell>
          <cell r="G137" t="str">
            <v>Instruments and precision mechanics</v>
          </cell>
        </row>
        <row r="138">
          <cell r="E138" t="str">
            <v>Insurance and pension funding services, except compulsory social security services (66)</v>
          </cell>
          <cell r="G138" t="str">
            <v>Insurance activities</v>
          </cell>
        </row>
        <row r="139">
          <cell r="E139" t="str">
            <v>Renting services of machinery and equipment without operator and of personal and household goods (71)</v>
          </cell>
          <cell r="G139" t="str">
            <v>Leasing</v>
          </cell>
        </row>
        <row r="140">
          <cell r="E140" t="str">
            <v>Leather and leather products (19)</v>
          </cell>
          <cell r="G140" t="str">
            <v>Leather and related products</v>
          </cell>
        </row>
        <row r="141">
          <cell r="E141" t="str">
            <v>Machinery and equipment n.e.c. (29)</v>
          </cell>
          <cell r="G141" t="str">
            <v>Machinery and equipment</v>
          </cell>
        </row>
        <row r="142">
          <cell r="E142" t="str">
            <v>Iron ores</v>
          </cell>
          <cell r="G142" t="str">
            <v>Mining of metal ores</v>
          </cell>
        </row>
        <row r="143">
          <cell r="E143" t="str">
            <v>Copper ores and concentrates</v>
          </cell>
          <cell r="G143" t="str">
            <v>Mining of metal ores</v>
          </cell>
        </row>
        <row r="144">
          <cell r="E144" t="str">
            <v>Nickel ores and concentrates</v>
          </cell>
          <cell r="G144" t="str">
            <v>Mining of metal ores</v>
          </cell>
        </row>
        <row r="145">
          <cell r="E145" t="str">
            <v>Aluminium ores and concentrates</v>
          </cell>
          <cell r="G145" t="str">
            <v>Mining of metal ores</v>
          </cell>
        </row>
        <row r="146">
          <cell r="E146" t="str">
            <v>Precious metal ores and concentrates</v>
          </cell>
          <cell r="G146" t="str">
            <v>Mining of metal ores</v>
          </cell>
        </row>
        <row r="147">
          <cell r="E147" t="str">
            <v>Lead, zinc and tin ores and concentrates</v>
          </cell>
          <cell r="G147" t="str">
            <v>Mining of metal ores</v>
          </cell>
        </row>
        <row r="148">
          <cell r="E148" t="str">
            <v>Other non-ferrous metal ores and concentrates</v>
          </cell>
          <cell r="G148" t="str">
            <v>Mining of metal ores</v>
          </cell>
        </row>
        <row r="149">
          <cell r="E149" t="str">
            <v>Other business services (74)</v>
          </cell>
          <cell r="G149" t="str">
            <v>Office administrative, office support and other business support activities</v>
          </cell>
        </row>
        <row r="150">
          <cell r="E150" t="str">
            <v>Secondary raw materials</v>
          </cell>
          <cell r="G150" t="str">
            <v>Other manufacturing</v>
          </cell>
        </row>
        <row r="151">
          <cell r="E151" t="str">
            <v>Other Hydrocarbons</v>
          </cell>
          <cell r="G151" t="str">
            <v>Other mining and quarrying</v>
          </cell>
        </row>
        <row r="152">
          <cell r="E152" t="str">
            <v>Uranium and thorium ores (12)</v>
          </cell>
          <cell r="G152" t="str">
            <v>Other mining and quarrying</v>
          </cell>
        </row>
        <row r="153">
          <cell r="E153" t="str">
            <v>Stone</v>
          </cell>
          <cell r="G153" t="str">
            <v>Other mining and quarrying</v>
          </cell>
        </row>
        <row r="154">
          <cell r="E154" t="str">
            <v>Sand and clay</v>
          </cell>
          <cell r="G154" t="str">
            <v>Other mining and quarrying</v>
          </cell>
        </row>
        <row r="155">
          <cell r="E155" t="str">
            <v>Chemical and fertilizer minerals, salt and other mining and quarrying products n.e.c.</v>
          </cell>
          <cell r="G155" t="str">
            <v>Other mining and quarrying</v>
          </cell>
        </row>
        <row r="156">
          <cell r="E156" t="str">
            <v>Research and development services (73)</v>
          </cell>
          <cell r="G156" t="str">
            <v>Other professional, scientific and technical activities</v>
          </cell>
        </row>
        <row r="157">
          <cell r="E157" t="str">
            <v>Paper waste to recycling</v>
          </cell>
          <cell r="G157" t="str">
            <v>Paper and paper products</v>
          </cell>
        </row>
        <row r="158">
          <cell r="E158" t="str">
            <v>Paper and paper products</v>
          </cell>
          <cell r="G158" t="str">
            <v>Paper and paper products</v>
          </cell>
        </row>
        <row r="159">
          <cell r="E159" t="str">
            <v>Plastics, basic</v>
          </cell>
          <cell r="G159" t="str">
            <v>Plastics products</v>
          </cell>
        </row>
        <row r="160">
          <cell r="E160" t="str">
            <v>Recycled waste plastic</v>
          </cell>
          <cell r="G160" t="str">
            <v>Plastics products</v>
          </cell>
        </row>
        <row r="161">
          <cell r="E161" t="str">
            <v>Printed matter and recorded media (22)</v>
          </cell>
          <cell r="G161" t="str">
            <v>Printing and reproduction of recorded media</v>
          </cell>
        </row>
        <row r="162">
          <cell r="E162" t="str">
            <v>Public administration and defence services; compulsory social security services (75)</v>
          </cell>
          <cell r="G162" t="str">
            <v>Public administration</v>
          </cell>
        </row>
        <row r="163">
          <cell r="E163" t="str">
            <v>Other services (93)</v>
          </cell>
          <cell r="G163" t="str">
            <v>Public administration</v>
          </cell>
        </row>
        <row r="164">
          <cell r="E164" t="str">
            <v>Extra-territorial organizations and bodies</v>
          </cell>
          <cell r="G164" t="str">
            <v>Public administration</v>
          </cell>
        </row>
        <row r="165">
          <cell r="E165" t="str">
            <v>Pulp</v>
          </cell>
          <cell r="G165" t="str">
            <v>Pulp, paper and paperboard</v>
          </cell>
        </row>
        <row r="166">
          <cell r="E166" t="str">
            <v>Real estate services (70)</v>
          </cell>
          <cell r="G166" t="str">
            <v>Real estate activities</v>
          </cell>
        </row>
        <row r="167">
          <cell r="E167" t="str">
            <v>Retail trade services of motor fuel</v>
          </cell>
          <cell r="G167" t="str">
            <v>Retail trade</v>
          </cell>
        </row>
        <row r="168">
          <cell r="E168" t="str">
            <v>Retail  trade services, except of motor vehicles and motorcycles; repair services of personal and household goods (52)</v>
          </cell>
          <cell r="G168" t="str">
            <v>Retail trade</v>
          </cell>
        </row>
        <row r="169">
          <cell r="E169" t="str">
            <v>Rubber and plastic products (25)</v>
          </cell>
          <cell r="G169" t="str">
            <v>Rubber and plastic products</v>
          </cell>
        </row>
        <row r="170">
          <cell r="E170" t="str">
            <v>Electricity by solar photovoltaic</v>
          </cell>
          <cell r="G170" t="str">
            <v>Solar power</v>
          </cell>
        </row>
        <row r="171">
          <cell r="E171" t="str">
            <v>Sale, maintenance, repair of motor vehicles, motor vehicles parts, motorcycles, motor cycles parts and accessoiries</v>
          </cell>
          <cell r="G171" t="str">
            <v>Technical services</v>
          </cell>
        </row>
        <row r="172">
          <cell r="E172" t="str">
            <v>Post and telecommunication services (64)</v>
          </cell>
          <cell r="G172" t="str">
            <v>Telecommunications</v>
          </cell>
        </row>
        <row r="173">
          <cell r="E173" t="str">
            <v>Textiles (17)</v>
          </cell>
          <cell r="G173" t="str">
            <v>Textiles</v>
          </cell>
        </row>
        <row r="174">
          <cell r="E174" t="str">
            <v>Railway transportation services</v>
          </cell>
          <cell r="G174" t="str">
            <v>Transport</v>
          </cell>
        </row>
        <row r="175">
          <cell r="E175" t="str">
            <v>Other land transportation services</v>
          </cell>
          <cell r="G175" t="str">
            <v>Transport</v>
          </cell>
        </row>
        <row r="176">
          <cell r="E176" t="str">
            <v>Transportation services via pipelines</v>
          </cell>
          <cell r="G176" t="str">
            <v>Transport</v>
          </cell>
        </row>
        <row r="177">
          <cell r="E177" t="str">
            <v>Sea and coastal water transportation services</v>
          </cell>
          <cell r="G177" t="str">
            <v>Transport</v>
          </cell>
        </row>
        <row r="178">
          <cell r="E178" t="str">
            <v>Inland water transportation services</v>
          </cell>
          <cell r="G178" t="str">
            <v>Transport</v>
          </cell>
        </row>
        <row r="179">
          <cell r="E179" t="str">
            <v>Motor vehicles, trailers and semi-trailers (34)</v>
          </cell>
          <cell r="G179" t="str">
            <v>Transport equipment</v>
          </cell>
        </row>
        <row r="180">
          <cell r="E180" t="str">
            <v>Other transport equipment (35)</v>
          </cell>
          <cell r="G180" t="str">
            <v>Transport equipment</v>
          </cell>
        </row>
        <row r="181">
          <cell r="E181" t="str">
            <v>Supporting and auxiliary transport services; travel agency services (63)</v>
          </cell>
          <cell r="G181" t="str">
            <v>Warehousing and support activities for transportation</v>
          </cell>
        </row>
        <row r="182">
          <cell r="E182" t="str">
            <v>Construction waste to recycling</v>
          </cell>
          <cell r="G182" t="str">
            <v>Waste collection, treatment and disposal</v>
          </cell>
        </row>
        <row r="183">
          <cell r="E183" t="str">
            <v>Food waste to incineration</v>
          </cell>
          <cell r="G183" t="str">
            <v>Waste collection, treatment and disposal</v>
          </cell>
        </row>
        <row r="184">
          <cell r="E184" t="str">
            <v>Paper waste to incineration</v>
          </cell>
          <cell r="G184" t="str">
            <v>Waste collection, treatment and disposal</v>
          </cell>
        </row>
        <row r="185">
          <cell r="E185" t="str">
            <v>Plastic waste to incineration</v>
          </cell>
          <cell r="G185" t="str">
            <v>Waste collection, treatment and disposal</v>
          </cell>
        </row>
        <row r="186">
          <cell r="E186" t="str">
            <v>Inert/metal waste to incineration</v>
          </cell>
          <cell r="G186" t="str">
            <v>Waste collection, treatment and disposal</v>
          </cell>
        </row>
        <row r="187">
          <cell r="E187" t="str">
            <v>Textiles waste to incineration</v>
          </cell>
          <cell r="G187" t="str">
            <v>Waste collection, treatment and disposal</v>
          </cell>
        </row>
        <row r="188">
          <cell r="E188" t="str">
            <v>Wood waste to incineration</v>
          </cell>
          <cell r="G188" t="str">
            <v>Waste collection, treatment and disposal</v>
          </cell>
        </row>
        <row r="189">
          <cell r="E189" t="str">
            <v>Oil/hazardous waste to incineration</v>
          </cell>
          <cell r="G189" t="str">
            <v>Waste collection, treatment and disposal</v>
          </cell>
        </row>
        <row r="190">
          <cell r="E190" t="str">
            <v>Food  waste to biogas treatment</v>
          </cell>
          <cell r="G190" t="str">
            <v>Waste collection, treatment and disposal</v>
          </cell>
        </row>
        <row r="191">
          <cell r="E191" t="str">
            <v>Paper waste to biogas treatment</v>
          </cell>
          <cell r="G191" t="str">
            <v>Waste collection, treatment and disposal</v>
          </cell>
        </row>
        <row r="192">
          <cell r="E192" t="str">
            <v>Sewage sludge to biogas treatment</v>
          </cell>
          <cell r="G192" t="str">
            <v>Waste collection, treatment and disposal</v>
          </cell>
        </row>
        <row r="193">
          <cell r="E193" t="str">
            <v>Food waste to composting</v>
          </cell>
          <cell r="G193" t="str">
            <v>Waste collection, treatment and disposal</v>
          </cell>
        </row>
        <row r="194">
          <cell r="E194" t="str">
            <v>Paper and wood to composting</v>
          </cell>
          <cell r="G194" t="str">
            <v>Waste collection, treatment and disposal</v>
          </cell>
        </row>
        <row r="195">
          <cell r="E195" t="str">
            <v>Food waste to waste water treatment</v>
          </cell>
          <cell r="G195" t="str">
            <v>Waste collection, treatment and disposal</v>
          </cell>
        </row>
        <row r="196">
          <cell r="E196" t="str">
            <v>Other waste to waste water treatment</v>
          </cell>
          <cell r="G196" t="str">
            <v>Waste collection, treatment and disposal</v>
          </cell>
        </row>
        <row r="197">
          <cell r="E197" t="str">
            <v>Food waste to Landfill</v>
          </cell>
          <cell r="G197" t="str">
            <v>Waste collection, treatment and disposal</v>
          </cell>
        </row>
        <row r="198">
          <cell r="E198" t="str">
            <v>Paper waste to Landfill</v>
          </cell>
          <cell r="G198" t="str">
            <v>Waste collection, treatment and disposal</v>
          </cell>
        </row>
        <row r="199">
          <cell r="E199" t="str">
            <v>Plastic waste to Landfill</v>
          </cell>
          <cell r="G199" t="str">
            <v>Waste collection, treatment and disposal</v>
          </cell>
        </row>
        <row r="200">
          <cell r="E200" t="str">
            <v>Inert/metal/hazardous waste to Landfill</v>
          </cell>
          <cell r="G200" t="str">
            <v>Waste collection, treatment and disposal</v>
          </cell>
        </row>
        <row r="201">
          <cell r="E201" t="str">
            <v>Textiles waste to Landfill</v>
          </cell>
          <cell r="G201" t="str">
            <v>Waste collection, treatment and disposal</v>
          </cell>
        </row>
        <row r="202">
          <cell r="E202" t="str">
            <v>Wood waste to Landfill</v>
          </cell>
          <cell r="G202" t="str">
            <v>Waste collection, treatment and disposal</v>
          </cell>
        </row>
        <row r="203">
          <cell r="E203" t="str">
            <v>Collected and purified water, distribution services of water (41)</v>
          </cell>
          <cell r="G203" t="str">
            <v>Water collection, treatment and supply</v>
          </cell>
        </row>
        <row r="204">
          <cell r="E204" t="str">
            <v>Wearing apparel; furs (18)</v>
          </cell>
          <cell r="G204" t="str">
            <v>Wearing apparel</v>
          </cell>
        </row>
        <row r="205">
          <cell r="E205" t="str">
            <v>Wholesale trade and commission trade services, except of motor vehicles and motorcycles (51)</v>
          </cell>
          <cell r="G205" t="str">
            <v>Wholesale trade</v>
          </cell>
        </row>
        <row r="206">
          <cell r="E206" t="str">
            <v>Electricity by wind</v>
          </cell>
          <cell r="G206" t="str">
            <v>Wind power</v>
          </cell>
        </row>
        <row r="207">
          <cell r="E207" t="str">
            <v>Wood and products of wood and cork (except furniture); articles of straw and plaiting materials (20)</v>
          </cell>
          <cell r="G207" t="str">
            <v>Wood and products of wood</v>
          </cell>
        </row>
        <row r="208">
          <cell r="E208" t="str">
            <v>Wood waste to recycling</v>
          </cell>
          <cell r="G208" t="str">
            <v>Wood and products of wood</v>
          </cell>
        </row>
      </sheetData>
      <sheetData sheetId="13"/>
      <sheetData sheetId="14"/>
      <sheetData sheetId="15"/>
      <sheetData sheetId="16">
        <row r="2">
          <cell r="B2" t="str">
            <v>Carbon sequestration of afforestation/reforestation projects</v>
          </cell>
        </row>
        <row r="4">
          <cell r="B4" t="str">
            <v>Average annual carbon sequestration (t CO2) per ha planted</v>
          </cell>
        </row>
        <row r="7">
          <cell r="B7" t="str">
            <v>Climate type</v>
          </cell>
          <cell r="C7" t="str">
            <v>Species</v>
          </cell>
        </row>
        <row r="8">
          <cell r="B8" t="str">
            <v>Warm temperate</v>
          </cell>
          <cell r="C8" t="str">
            <v>Pine all (Pinus)</v>
          </cell>
        </row>
        <row r="9">
          <cell r="B9" t="str">
            <v>Warm temperate</v>
          </cell>
          <cell r="C9" t="str">
            <v>Slash pine (Pinus elliotti)</v>
          </cell>
        </row>
        <row r="10">
          <cell r="B10" t="str">
            <v>Warm temperate</v>
          </cell>
          <cell r="C10" t="str">
            <v>Loblolly pine (Pinus taeda)</v>
          </cell>
        </row>
        <row r="11">
          <cell r="B11" t="str">
            <v>Warm temperate</v>
          </cell>
          <cell r="C11" t="str">
            <v>Monterey pine (pinus radiata)</v>
          </cell>
        </row>
        <row r="12">
          <cell r="B12" t="str">
            <v>Tropical dry</v>
          </cell>
          <cell r="C12" t="str">
            <v>Acacia all</v>
          </cell>
        </row>
        <row r="13">
          <cell r="B13" t="str">
            <v>Tropical dry</v>
          </cell>
          <cell r="C13" t="str">
            <v>Acacia nilotica</v>
          </cell>
        </row>
        <row r="14">
          <cell r="B14" t="str">
            <v>Tropical dry</v>
          </cell>
          <cell r="C14" t="str">
            <v>Acacia senegal</v>
          </cell>
        </row>
        <row r="15">
          <cell r="B15" t="str">
            <v>Tropical dry</v>
          </cell>
          <cell r="C15" t="str">
            <v>Acacia seyal</v>
          </cell>
        </row>
        <row r="16">
          <cell r="B16" t="str">
            <v>Tropical dry</v>
          </cell>
          <cell r="C16" t="str">
            <v>Ailantus excelsa</v>
          </cell>
        </row>
        <row r="17">
          <cell r="B17" t="str">
            <v>Tropical dry</v>
          </cell>
          <cell r="C17" t="str">
            <v>Cypress (Cupressus)</v>
          </cell>
        </row>
        <row r="18">
          <cell r="B18" t="str">
            <v>Tropical dry</v>
          </cell>
          <cell r="C18" t="str">
            <v>Khaya sp.</v>
          </cell>
        </row>
        <row r="19">
          <cell r="B19" t="str">
            <v>Tropical dry</v>
          </cell>
          <cell r="C19" t="str">
            <v>Teak (Tectona grandis)</v>
          </cell>
        </row>
        <row r="20">
          <cell r="B20" t="str">
            <v>Tropical dry</v>
          </cell>
          <cell r="C20" t="str">
            <v>Slash pine (Pinus elliotti)</v>
          </cell>
        </row>
        <row r="21">
          <cell r="B21" t="str">
            <v>Tropical dry</v>
          </cell>
          <cell r="C21" t="str">
            <v>Mexican weeping pine (pinus patula)</v>
          </cell>
        </row>
        <row r="22">
          <cell r="B22" t="str">
            <v>Tropical dry</v>
          </cell>
          <cell r="C22" t="str">
            <v>Monterey pine (pinus radiata)</v>
          </cell>
        </row>
        <row r="23">
          <cell r="B23" t="str">
            <v>Tropical moist/wet</v>
          </cell>
          <cell r="C23" t="str">
            <v>Agathis sp.</v>
          </cell>
        </row>
        <row r="24">
          <cell r="B24" t="str">
            <v>Tropical moist/wet</v>
          </cell>
          <cell r="C24" t="str">
            <v>Araucaria angustifolia</v>
          </cell>
        </row>
        <row r="25">
          <cell r="B25" t="str">
            <v>Tropical moist/wet</v>
          </cell>
          <cell r="C25" t="str">
            <v>Gmelina sp.</v>
          </cell>
        </row>
        <row r="26">
          <cell r="B26" t="str">
            <v>Tropical moist/wet</v>
          </cell>
          <cell r="C26" t="str">
            <v>Rubber (Hevea brasiliensis)</v>
          </cell>
        </row>
        <row r="27">
          <cell r="B27" t="str">
            <v>Tropical moist/wet</v>
          </cell>
          <cell r="C27" t="str">
            <v>Pine all (Pinus)</v>
          </cell>
        </row>
        <row r="28">
          <cell r="B28" t="str">
            <v>Tropical moist/wet</v>
          </cell>
          <cell r="C28" t="str">
            <v>Mahogany (Swietenia macrophylla)</v>
          </cell>
        </row>
        <row r="29">
          <cell r="B29" t="str">
            <v>Tropical moist/wet</v>
          </cell>
          <cell r="C29" t="str">
            <v>Teak (Tectona grandis)</v>
          </cell>
        </row>
        <row r="30">
          <cell r="B30" t="str">
            <v>Tropical moist/wet</v>
          </cell>
          <cell r="C30" t="str">
            <v>Eucalyptus all</v>
          </cell>
        </row>
        <row r="33">
          <cell r="B33" t="str">
            <v>USAID AFOLU Carbon Calculator Data</v>
          </cell>
        </row>
        <row r="35">
          <cell r="B35" t="str">
            <v>Total Cumulated Annual Benefit (t CO2) per ha</v>
          </cell>
        </row>
        <row r="38">
          <cell r="C38" t="str">
            <v>Climate type</v>
          </cell>
        </row>
        <row r="39">
          <cell r="B39" t="str">
            <v>Estimated Effectiveness (%)</v>
          </cell>
          <cell r="C39" t="str">
            <v>Species/
Year</v>
          </cell>
        </row>
        <row r="40">
          <cell r="B40">
            <v>100</v>
          </cell>
          <cell r="C40">
            <v>1</v>
          </cell>
        </row>
        <row r="41">
          <cell r="B41">
            <v>100</v>
          </cell>
          <cell r="C41">
            <v>2</v>
          </cell>
        </row>
        <row r="42">
          <cell r="B42">
            <v>100</v>
          </cell>
          <cell r="C42">
            <v>3</v>
          </cell>
        </row>
        <row r="43">
          <cell r="B43">
            <v>100</v>
          </cell>
          <cell r="C43">
            <v>4</v>
          </cell>
        </row>
        <row r="44">
          <cell r="B44">
            <v>100</v>
          </cell>
          <cell r="C44">
            <v>5</v>
          </cell>
        </row>
        <row r="45">
          <cell r="B45">
            <v>100</v>
          </cell>
          <cell r="C45">
            <v>6</v>
          </cell>
        </row>
        <row r="46">
          <cell r="B46">
            <v>100</v>
          </cell>
          <cell r="C46">
            <v>7</v>
          </cell>
        </row>
        <row r="47">
          <cell r="B47">
            <v>100</v>
          </cell>
          <cell r="C47">
            <v>8</v>
          </cell>
        </row>
        <row r="48">
          <cell r="B48">
            <v>100</v>
          </cell>
          <cell r="C48">
            <v>9</v>
          </cell>
        </row>
        <row r="49">
          <cell r="B49">
            <v>100</v>
          </cell>
          <cell r="C49">
            <v>10</v>
          </cell>
        </row>
        <row r="50">
          <cell r="B50">
            <v>100</v>
          </cell>
          <cell r="C50">
            <v>11</v>
          </cell>
        </row>
        <row r="51">
          <cell r="B51">
            <v>100</v>
          </cell>
          <cell r="C51">
            <v>12</v>
          </cell>
        </row>
        <row r="52">
          <cell r="B52">
            <v>100</v>
          </cell>
          <cell r="C52">
            <v>13</v>
          </cell>
        </row>
        <row r="53">
          <cell r="B53">
            <v>100</v>
          </cell>
          <cell r="C53">
            <v>14</v>
          </cell>
        </row>
        <row r="54">
          <cell r="B54">
            <v>100</v>
          </cell>
          <cell r="C54">
            <v>15</v>
          </cell>
        </row>
        <row r="55">
          <cell r="B55">
            <v>100</v>
          </cell>
          <cell r="C55">
            <v>16</v>
          </cell>
        </row>
        <row r="56">
          <cell r="B56">
            <v>100</v>
          </cell>
          <cell r="C56">
            <v>17</v>
          </cell>
        </row>
        <row r="57">
          <cell r="B57">
            <v>100</v>
          </cell>
          <cell r="C57">
            <v>18</v>
          </cell>
        </row>
        <row r="58">
          <cell r="B58">
            <v>100</v>
          </cell>
          <cell r="C58">
            <v>19</v>
          </cell>
        </row>
        <row r="59">
          <cell r="B59">
            <v>100</v>
          </cell>
          <cell r="C59">
            <v>20</v>
          </cell>
        </row>
        <row r="60">
          <cell r="B60">
            <v>100</v>
          </cell>
          <cell r="C60">
            <v>21</v>
          </cell>
        </row>
        <row r="61">
          <cell r="B61">
            <v>100</v>
          </cell>
          <cell r="C61">
            <v>22</v>
          </cell>
        </row>
        <row r="62">
          <cell r="B62">
            <v>100</v>
          </cell>
          <cell r="C62">
            <v>23</v>
          </cell>
        </row>
        <row r="63">
          <cell r="B63">
            <v>100</v>
          </cell>
          <cell r="C63">
            <v>24</v>
          </cell>
        </row>
        <row r="64">
          <cell r="B64">
            <v>100</v>
          </cell>
          <cell r="C64">
            <v>25</v>
          </cell>
        </row>
        <row r="65">
          <cell r="B65">
            <v>100</v>
          </cell>
          <cell r="C65">
            <v>26</v>
          </cell>
        </row>
        <row r="66">
          <cell r="B66">
            <v>100</v>
          </cell>
          <cell r="C66">
            <v>27</v>
          </cell>
        </row>
        <row r="67">
          <cell r="B67">
            <v>100</v>
          </cell>
          <cell r="C67">
            <v>28</v>
          </cell>
        </row>
        <row r="68">
          <cell r="B68">
            <v>100</v>
          </cell>
          <cell r="C68">
            <v>29</v>
          </cell>
        </row>
        <row r="69">
          <cell r="B69">
            <v>100</v>
          </cell>
          <cell r="C69">
            <v>30</v>
          </cell>
        </row>
        <row r="72">
          <cell r="B72" t="str">
            <v>ABOVE AGROUND CARBON SEQUESTRATION: Total Annual Benefit (t CO2) per ha</v>
          </cell>
        </row>
        <row r="73">
          <cell r="B73" t="str">
            <v xml:space="preserve">Source: USAID AFOLU Carbon Calculator ; the method of deriving only the above ground carbon sequestration can be found in the image on the right of this table.
 </v>
          </cell>
        </row>
        <row r="74">
          <cell r="B74" t="str">
            <v>http://afolucarbon.org/dashboard/</v>
          </cell>
        </row>
        <row r="75">
          <cell r="C75" t="str">
            <v>Climate type</v>
          </cell>
        </row>
        <row r="76">
          <cell r="B76" t="str">
            <v>Estimated Effectiveness (%)</v>
          </cell>
          <cell r="C76" t="str">
            <v>Species/
Year</v>
          </cell>
        </row>
        <row r="77">
          <cell r="B77">
            <v>100</v>
          </cell>
          <cell r="C77">
            <v>1</v>
          </cell>
        </row>
        <row r="78">
          <cell r="B78">
            <v>100</v>
          </cell>
          <cell r="C78">
            <v>2</v>
          </cell>
        </row>
        <row r="79">
          <cell r="B79">
            <v>100</v>
          </cell>
          <cell r="C79">
            <v>3</v>
          </cell>
        </row>
        <row r="80">
          <cell r="B80">
            <v>100</v>
          </cell>
          <cell r="C80">
            <v>4</v>
          </cell>
        </row>
        <row r="81">
          <cell r="B81">
            <v>100</v>
          </cell>
          <cell r="C81">
            <v>5</v>
          </cell>
        </row>
        <row r="82">
          <cell r="B82">
            <v>100</v>
          </cell>
          <cell r="C82">
            <v>6</v>
          </cell>
        </row>
        <row r="83">
          <cell r="B83">
            <v>100</v>
          </cell>
          <cell r="C83">
            <v>7</v>
          </cell>
        </row>
        <row r="84">
          <cell r="B84">
            <v>100</v>
          </cell>
          <cell r="C84">
            <v>8</v>
          </cell>
        </row>
        <row r="85">
          <cell r="B85">
            <v>100</v>
          </cell>
          <cell r="C85">
            <v>9</v>
          </cell>
        </row>
        <row r="86">
          <cell r="B86">
            <v>100</v>
          </cell>
          <cell r="C86">
            <v>10</v>
          </cell>
        </row>
        <row r="87">
          <cell r="B87">
            <v>100</v>
          </cell>
          <cell r="C87">
            <v>11</v>
          </cell>
        </row>
        <row r="88">
          <cell r="B88">
            <v>100</v>
          </cell>
          <cell r="C88">
            <v>12</v>
          </cell>
        </row>
        <row r="89">
          <cell r="B89">
            <v>100</v>
          </cell>
          <cell r="C89">
            <v>13</v>
          </cell>
        </row>
        <row r="90">
          <cell r="B90">
            <v>100</v>
          </cell>
          <cell r="C90">
            <v>14</v>
          </cell>
        </row>
        <row r="91">
          <cell r="B91">
            <v>100</v>
          </cell>
          <cell r="C91">
            <v>15</v>
          </cell>
        </row>
        <row r="92">
          <cell r="B92">
            <v>100</v>
          </cell>
          <cell r="C92">
            <v>16</v>
          </cell>
        </row>
        <row r="93">
          <cell r="B93">
            <v>100</v>
          </cell>
          <cell r="C93">
            <v>17</v>
          </cell>
        </row>
        <row r="94">
          <cell r="B94">
            <v>100</v>
          </cell>
          <cell r="C94">
            <v>18</v>
          </cell>
        </row>
        <row r="95">
          <cell r="B95">
            <v>100</v>
          </cell>
          <cell r="C95">
            <v>19</v>
          </cell>
        </row>
        <row r="96">
          <cell r="B96">
            <v>100</v>
          </cell>
          <cell r="C96">
            <v>20</v>
          </cell>
        </row>
        <row r="97">
          <cell r="B97">
            <v>100</v>
          </cell>
          <cell r="C97">
            <v>21</v>
          </cell>
        </row>
        <row r="98">
          <cell r="B98">
            <v>100</v>
          </cell>
          <cell r="C98">
            <v>22</v>
          </cell>
        </row>
        <row r="99">
          <cell r="B99">
            <v>100</v>
          </cell>
          <cell r="C99">
            <v>23</v>
          </cell>
        </row>
        <row r="100">
          <cell r="B100">
            <v>100</v>
          </cell>
          <cell r="C100">
            <v>24</v>
          </cell>
        </row>
        <row r="101">
          <cell r="B101">
            <v>100</v>
          </cell>
          <cell r="C101">
            <v>25</v>
          </cell>
        </row>
        <row r="102">
          <cell r="B102">
            <v>100</v>
          </cell>
          <cell r="C102">
            <v>26</v>
          </cell>
        </row>
        <row r="103">
          <cell r="B103">
            <v>100</v>
          </cell>
          <cell r="C103">
            <v>27</v>
          </cell>
        </row>
        <row r="104">
          <cell r="B104">
            <v>100</v>
          </cell>
          <cell r="C104">
            <v>28</v>
          </cell>
        </row>
        <row r="105">
          <cell r="B105">
            <v>100</v>
          </cell>
          <cell r="C105">
            <v>29</v>
          </cell>
        </row>
        <row r="106">
          <cell r="B106">
            <v>100</v>
          </cell>
          <cell r="C106">
            <v>30</v>
          </cell>
        </row>
        <row r="109">
          <cell r="B109" t="str">
            <v>ABOVE AND BELOW AGROUND CARBON SEQUESTRATION: Total Annual Benefit (t CO2) per ha</v>
          </cell>
        </row>
        <row r="110">
          <cell r="B110" t="str">
            <v xml:space="preserve">Source: USAID AFOLU Carbon Calculator 
 </v>
          </cell>
        </row>
        <row r="111">
          <cell r="B111" t="str">
            <v>http://afolucarbon.org/dashboard/</v>
          </cell>
        </row>
        <row r="112">
          <cell r="C112" t="str">
            <v>Climate type</v>
          </cell>
        </row>
        <row r="113">
          <cell r="B113" t="str">
            <v>Estimated Effectiveness (%)</v>
          </cell>
          <cell r="C113" t="str">
            <v>Species/
Year</v>
          </cell>
        </row>
        <row r="114">
          <cell r="B114">
            <v>100</v>
          </cell>
          <cell r="C114">
            <v>1</v>
          </cell>
        </row>
        <row r="115">
          <cell r="B115">
            <v>100</v>
          </cell>
          <cell r="C115">
            <v>2</v>
          </cell>
        </row>
        <row r="116">
          <cell r="B116">
            <v>100</v>
          </cell>
          <cell r="C116">
            <v>3</v>
          </cell>
        </row>
        <row r="117">
          <cell r="B117">
            <v>100</v>
          </cell>
          <cell r="C117">
            <v>4</v>
          </cell>
        </row>
        <row r="118">
          <cell r="B118">
            <v>100</v>
          </cell>
          <cell r="C118">
            <v>5</v>
          </cell>
        </row>
        <row r="119">
          <cell r="B119">
            <v>100</v>
          </cell>
          <cell r="C119">
            <v>6</v>
          </cell>
        </row>
        <row r="120">
          <cell r="B120">
            <v>100</v>
          </cell>
          <cell r="C120">
            <v>7</v>
          </cell>
        </row>
        <row r="121">
          <cell r="B121">
            <v>100</v>
          </cell>
          <cell r="C121">
            <v>8</v>
          </cell>
        </row>
        <row r="122">
          <cell r="B122">
            <v>100</v>
          </cell>
          <cell r="C122">
            <v>9</v>
          </cell>
        </row>
        <row r="123">
          <cell r="B123">
            <v>100</v>
          </cell>
          <cell r="C123">
            <v>10</v>
          </cell>
        </row>
        <row r="124">
          <cell r="B124">
            <v>100</v>
          </cell>
          <cell r="C124">
            <v>11</v>
          </cell>
        </row>
        <row r="125">
          <cell r="B125">
            <v>100</v>
          </cell>
          <cell r="C125">
            <v>12</v>
          </cell>
        </row>
        <row r="126">
          <cell r="B126">
            <v>100</v>
          </cell>
          <cell r="C126">
            <v>13</v>
          </cell>
        </row>
        <row r="127">
          <cell r="B127">
            <v>100</v>
          </cell>
          <cell r="C127">
            <v>14</v>
          </cell>
        </row>
        <row r="128">
          <cell r="B128">
            <v>100</v>
          </cell>
          <cell r="C128">
            <v>15</v>
          </cell>
        </row>
        <row r="129">
          <cell r="B129">
            <v>100</v>
          </cell>
          <cell r="C129">
            <v>16</v>
          </cell>
        </row>
        <row r="130">
          <cell r="B130">
            <v>100</v>
          </cell>
          <cell r="C130">
            <v>17</v>
          </cell>
        </row>
        <row r="131">
          <cell r="B131">
            <v>100</v>
          </cell>
          <cell r="C131">
            <v>18</v>
          </cell>
        </row>
        <row r="132">
          <cell r="B132">
            <v>100</v>
          </cell>
          <cell r="C132">
            <v>19</v>
          </cell>
        </row>
        <row r="133">
          <cell r="B133">
            <v>100</v>
          </cell>
          <cell r="C133">
            <v>20</v>
          </cell>
        </row>
        <row r="134">
          <cell r="B134">
            <v>100</v>
          </cell>
          <cell r="C134">
            <v>21</v>
          </cell>
        </row>
        <row r="135">
          <cell r="B135">
            <v>100</v>
          </cell>
          <cell r="C135">
            <v>22</v>
          </cell>
        </row>
        <row r="136">
          <cell r="B136">
            <v>100</v>
          </cell>
          <cell r="C136">
            <v>23</v>
          </cell>
        </row>
        <row r="137">
          <cell r="B137">
            <v>100</v>
          </cell>
          <cell r="C137">
            <v>24</v>
          </cell>
        </row>
        <row r="138">
          <cell r="B138">
            <v>100</v>
          </cell>
          <cell r="C138">
            <v>25</v>
          </cell>
        </row>
        <row r="139">
          <cell r="B139">
            <v>100</v>
          </cell>
          <cell r="C139">
            <v>26</v>
          </cell>
        </row>
        <row r="140">
          <cell r="B140">
            <v>100</v>
          </cell>
          <cell r="C140">
            <v>27</v>
          </cell>
        </row>
        <row r="141">
          <cell r="B141">
            <v>100</v>
          </cell>
          <cell r="C141">
            <v>28</v>
          </cell>
        </row>
        <row r="142">
          <cell r="B142">
            <v>100</v>
          </cell>
          <cell r="C142">
            <v>29</v>
          </cell>
        </row>
        <row r="143">
          <cell r="B143">
            <v>100</v>
          </cell>
          <cell r="C143">
            <v>30</v>
          </cell>
        </row>
        <row r="146">
          <cell r="B146" t="str">
            <v>Share of above ground carbon sequestration in total carbon sequestration</v>
          </cell>
        </row>
        <row r="147">
          <cell r="B147" t="str">
            <v xml:space="preserve">Source: USAID AFOLU Carbon Calculator 
 </v>
          </cell>
        </row>
        <row r="148">
          <cell r="B148" t="str">
            <v>See chapter 6.1 in  afforestation methodology.</v>
          </cell>
        </row>
        <row r="149">
          <cell r="C149" t="str">
            <v>Climate type</v>
          </cell>
        </row>
        <row r="150">
          <cell r="B150" t="str">
            <v>Estimated Effectiveness (%)</v>
          </cell>
          <cell r="C150" t="str">
            <v>Species/
Year</v>
          </cell>
        </row>
        <row r="151">
          <cell r="B151">
            <v>100</v>
          </cell>
          <cell r="C151">
            <v>1</v>
          </cell>
        </row>
        <row r="152">
          <cell r="B152">
            <v>100</v>
          </cell>
          <cell r="C152">
            <v>2</v>
          </cell>
        </row>
        <row r="153">
          <cell r="B153">
            <v>100</v>
          </cell>
          <cell r="C153">
            <v>3</v>
          </cell>
        </row>
        <row r="154">
          <cell r="B154">
            <v>100</v>
          </cell>
          <cell r="C154">
            <v>4</v>
          </cell>
        </row>
        <row r="155">
          <cell r="B155">
            <v>100</v>
          </cell>
          <cell r="C155">
            <v>5</v>
          </cell>
        </row>
        <row r="156">
          <cell r="B156">
            <v>100</v>
          </cell>
          <cell r="C156">
            <v>6</v>
          </cell>
        </row>
        <row r="157">
          <cell r="B157">
            <v>100</v>
          </cell>
          <cell r="C157">
            <v>7</v>
          </cell>
        </row>
        <row r="158">
          <cell r="B158">
            <v>100</v>
          </cell>
          <cell r="C158">
            <v>8</v>
          </cell>
        </row>
        <row r="159">
          <cell r="B159">
            <v>100</v>
          </cell>
          <cell r="C159">
            <v>9</v>
          </cell>
        </row>
        <row r="160">
          <cell r="B160">
            <v>100</v>
          </cell>
          <cell r="C160">
            <v>10</v>
          </cell>
        </row>
        <row r="161">
          <cell r="B161">
            <v>100</v>
          </cell>
          <cell r="C161">
            <v>11</v>
          </cell>
        </row>
        <row r="162">
          <cell r="B162">
            <v>100</v>
          </cell>
          <cell r="C162">
            <v>12</v>
          </cell>
        </row>
        <row r="163">
          <cell r="B163">
            <v>100</v>
          </cell>
          <cell r="C163">
            <v>13</v>
          </cell>
        </row>
        <row r="164">
          <cell r="B164">
            <v>100</v>
          </cell>
          <cell r="C164">
            <v>14</v>
          </cell>
        </row>
        <row r="165">
          <cell r="B165">
            <v>100</v>
          </cell>
          <cell r="C165">
            <v>15</v>
          </cell>
        </row>
        <row r="166">
          <cell r="B166">
            <v>100</v>
          </cell>
          <cell r="C166">
            <v>16</v>
          </cell>
        </row>
        <row r="167">
          <cell r="B167">
            <v>100</v>
          </cell>
          <cell r="C167">
            <v>17</v>
          </cell>
        </row>
        <row r="168">
          <cell r="B168">
            <v>100</v>
          </cell>
          <cell r="C168">
            <v>18</v>
          </cell>
        </row>
        <row r="169">
          <cell r="B169">
            <v>100</v>
          </cell>
          <cell r="C169">
            <v>19</v>
          </cell>
        </row>
        <row r="170">
          <cell r="B170">
            <v>100</v>
          </cell>
          <cell r="C170">
            <v>20</v>
          </cell>
        </row>
        <row r="171">
          <cell r="B171">
            <v>100</v>
          </cell>
          <cell r="C171">
            <v>21</v>
          </cell>
        </row>
        <row r="172">
          <cell r="B172">
            <v>100</v>
          </cell>
          <cell r="C172">
            <v>22</v>
          </cell>
        </row>
        <row r="173">
          <cell r="B173">
            <v>100</v>
          </cell>
          <cell r="C173">
            <v>23</v>
          </cell>
        </row>
        <row r="174">
          <cell r="B174">
            <v>100</v>
          </cell>
          <cell r="C174">
            <v>24</v>
          </cell>
        </row>
        <row r="175">
          <cell r="B175">
            <v>100</v>
          </cell>
          <cell r="C175">
            <v>25</v>
          </cell>
        </row>
        <row r="176">
          <cell r="B176">
            <v>100</v>
          </cell>
          <cell r="C176">
            <v>26</v>
          </cell>
        </row>
        <row r="177">
          <cell r="B177">
            <v>100</v>
          </cell>
          <cell r="C177">
            <v>27</v>
          </cell>
        </row>
        <row r="178">
          <cell r="B178">
            <v>100</v>
          </cell>
          <cell r="C178">
            <v>28</v>
          </cell>
        </row>
        <row r="179">
          <cell r="B179">
            <v>100</v>
          </cell>
          <cell r="C179">
            <v>29</v>
          </cell>
        </row>
        <row r="180">
          <cell r="B180">
            <v>100</v>
          </cell>
          <cell r="C180">
            <v>30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CE Rev. 2 mapping"/>
      <sheetName val="NACE2EXIO_ini"/>
      <sheetName val="NACE2EXIO_mod"/>
      <sheetName val="Ordered_and_Filled"/>
      <sheetName val="NACE Rev. 2 mapping_fin"/>
      <sheetName val="Admin"/>
      <sheetName val="Email"/>
      <sheetName val="NACE Rev. 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Cover"/>
      <sheetName val="1. Instructions"/>
      <sheetName val="2. Calculation summary"/>
      <sheetName val="3. BL&amp;UE Portfolio Input"/>
      <sheetName val="4. NAICS"/>
      <sheetName val="5. GICS"/>
      <sheetName val="6. ISIC"/>
      <sheetName val="7. NACE2"/>
      <sheetName val="8. Custom"/>
      <sheetName val="Admin"/>
      <sheetName val="9.1 About CPI Calculations"/>
      <sheetName val="9.2 Consumer Price Index (CPI)"/>
      <sheetName val="10. Currency Conversion EUR"/>
      <sheetName val="11. Country Region definitions"/>
      <sheetName val="12. EXIOBASE Classification"/>
      <sheetName val="13. EF_Exiobase DQS5 S_R"/>
      <sheetName val="PCAF_DB Financed emissions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B70757-4D42-48A5-951E-4A4C7768353C}" name="SectoralData" displayName="SectoralData" ref="A2:O51" headerRowDxfId="33" dataDxfId="32">
  <tableColumns count="15">
    <tableColumn id="5" xr3:uid="{5EECBD97-03DA-4D6B-A3DF-B7C3D7CB729A}" name="ISIC" dataDxfId="31" totalsRowDxfId="30"/>
    <tableColumn id="2" xr3:uid="{AF95C226-1F42-488C-B786-46CC2FD1174A}" name="Finance Type" dataDxfId="29" totalsRowDxfId="28"/>
    <tableColumn id="44" xr3:uid="{CEDCED5D-B2D6-4782-BCD9-DE9016F99A18}" name="Country" dataDxfId="27" totalsRowDxfId="26"/>
    <tableColumn id="4" xr3:uid="{29A61B9A-EC4C-44D5-900F-A6AE78F6FAB3}" name="Finance Currency" dataDxfId="25" totalsRowDxfId="24"/>
    <tableColumn id="6" xr3:uid="{7796616C-53FF-4D81-BEDD-50DB49CDCB09}" name="Finance Exposure" dataDxfId="23" totalsRowDxfId="22"/>
    <tableColumn id="3" xr3:uid="{A473E0A8-88FD-4A40-B009-F2B106878017}" name="Sector Category" dataDxfId="21" totalsRowDxfId="20">
      <calculatedColumnFormula>IFERROR(IF(ISBLANK(SectoralData[[#This Row],[Sector]]),"",VLOOKUP(SectoralData[[#This Row],[Sector]],Sectors!$D$3:$F$90,3,FALSE)),"")</calculatedColumnFormula>
    </tableColumn>
    <tableColumn id="12" xr3:uid="{F6155AA4-25DD-4800-995D-E6853FA7CBDC}" name="Sectory Category Name" dataDxfId="19" totalsRowDxfId="18">
      <calculatedColumnFormula>IFERROR(IF(ISBLANK(SectoralData[[#This Row],[Sector Category]]),"",VLOOKUP(SectoralData[[#This Row],[Sector Category]],Sectors!$A$3:$B$23,2,FALSE)),"")</calculatedColumnFormula>
    </tableColumn>
    <tableColumn id="17" xr3:uid="{B14E6812-9730-4844-B155-828BC5FDDCDB}" name="Sector" dataDxfId="17" totalsRowDxfId="16">
      <calculatedColumnFormula>IF(ISBLANK(SectoralData[[#This Row],[ISIC]]),"",LEFT(SectoralData[[#This Row],[ISIC]],2))</calculatedColumnFormula>
    </tableColumn>
    <tableColumn id="18" xr3:uid="{D20773C4-6EB4-44B6-8B62-939483D7C423}" name="Sector Name" dataDxfId="15" totalsRowDxfId="14">
      <calculatedColumnFormula>IFERROR(IF(ISBLANK(SectoralData[[#This Row],[Sector]]),"",VLOOKUP(SectoralData[[#This Row],[Sector]],Sectors!$D$3:$E$90,2,FALSE)),"")</calculatedColumnFormula>
    </tableColumn>
    <tableColumn id="19" xr3:uid="{E9D0CF89-AB08-4E48-97A8-8D07E5F4800F}" name="Subsector" dataDxfId="13" totalsRowDxfId="12">
      <calculatedColumnFormula>IF(ISBLANK(SectoralData[[#This Row],[ISIC]]),"",LEFT(SectoralData[[#This Row],[ISIC]],3))</calculatedColumnFormula>
    </tableColumn>
    <tableColumn id="20" xr3:uid="{A63404F0-A6FB-4A30-9839-49EC37727F1F}" name="Subsector Name" dataDxfId="11" totalsRowDxfId="10">
      <calculatedColumnFormula>IFERROR(IF(ISBLANK(SectoralData[[#This Row],[Subsector]]),"",VLOOKUP(SectoralData[[#This Row],[Subsector]],Sectors!$H$3:$I$240,2,FALSE)),"")</calculatedColumnFormula>
    </tableColumn>
    <tableColumn id="10" xr3:uid="{6D335C53-0254-4407-9DBC-21837909FD22}" name="Exiobase Classification 1" dataDxfId="9" totalsRowDxfId="8">
      <calculatedColumnFormula>IFERROR(_xlfn.XLOOKUP(SectoralData[[#This Row],[ISIC]]&amp;"",'ISIC-EXIOBASE Mapping'!$A$4:$A$768,'ISIC-EXIOBASE Mapping'!$E$4:$E$768,"",0),"")</calculatedColumnFormula>
    </tableColumn>
    <tableColumn id="1" xr3:uid="{E654F88D-2EEA-4CE1-AB71-262FB9989987}" name="Exiobase Classification 2" dataDxfId="7" totalsRowDxfId="6">
      <calculatedColumnFormula>IFERROR(_xlfn.XLOOKUP(SectoralData[[#This Row],[ISIC]]&amp;"",'ISIC-EXIOBASE Mapping'!$A$4:$A$768,'ISIC-EXIOBASE Mapping'!$D$4:$D$768,"",0),"")</calculatedColumnFormula>
    </tableColumn>
    <tableColumn id="21" xr3:uid="{22279165-B413-465C-8347-AF584FAAA84D}" name="Class" dataDxfId="5" totalsRowDxfId="4">
      <calculatedColumnFormula>IF(ISBLANK(SectoralData[[#This Row],[ISIC]]),"",RIGHT(SectoralData[[#This Row],[ISIC]],1))</calculatedColumnFormula>
    </tableColumn>
    <tableColumn id="8" xr3:uid="{9BEEDCB3-4E33-4F0C-A83B-AA43998E28FC}" name="Asset Class" dataDxfId="3" totalsRowDxfId="2">
      <calculatedColumnFormula>IFERROR(VLOOKUP(SectoralData[[#This Row],[Finance Type]],Lookups!$B$2:$C$7,2,FALSE),"")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9E91A0F-AD0B-4DD1-9A7E-7EF6BA5A8B3F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b9d8e966-8b00-4059-bd05-fb81c3d6137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CE62-2076-4B9E-B3A8-21077B11E255}">
  <sheetPr>
    <tabColor rgb="FF002060"/>
  </sheetPr>
  <dimension ref="A1:R51"/>
  <sheetViews>
    <sheetView tabSelected="1" zoomScaleNormal="100" workbookViewId="0">
      <selection activeCell="U10" sqref="U10"/>
    </sheetView>
  </sheetViews>
  <sheetFormatPr defaultColWidth="9.109375" defaultRowHeight="13.8" x14ac:dyDescent="0.3"/>
  <cols>
    <col min="1" max="1" width="12.6640625" style="2" customWidth="1"/>
    <col min="2" max="2" width="26.88671875" style="2" customWidth="1"/>
    <col min="3" max="3" width="18.6640625" style="2" customWidth="1"/>
    <col min="4" max="5" width="19.21875" style="2" customWidth="1"/>
    <col min="6" max="6" width="14.5546875" style="1" hidden="1" customWidth="1"/>
    <col min="7" max="7" width="54.109375" style="1" hidden="1" customWidth="1"/>
    <col min="8" max="8" width="6.6640625" style="1" hidden="1" customWidth="1"/>
    <col min="9" max="9" width="61.44140625" style="1" hidden="1" customWidth="1"/>
    <col min="10" max="10" width="9.33203125" style="1" hidden="1" customWidth="1"/>
    <col min="11" max="11" width="85" style="1" hidden="1" customWidth="1"/>
    <col min="12" max="12" width="56.21875" style="1" hidden="1" customWidth="1"/>
    <col min="13" max="13" width="91.88671875" style="1" hidden="1" customWidth="1"/>
    <col min="14" max="14" width="6.77734375" style="1" hidden="1" customWidth="1"/>
    <col min="15" max="15" width="10" style="1" hidden="1" customWidth="1"/>
    <col min="16" max="16384" width="9.109375" style="1"/>
  </cols>
  <sheetData>
    <row r="1" spans="1:18" ht="14.4" x14ac:dyDescent="0.3">
      <c r="A1" s="4" t="s">
        <v>1</v>
      </c>
      <c r="B1" s="4" t="s">
        <v>1</v>
      </c>
      <c r="C1" s="4" t="s">
        <v>1</v>
      </c>
      <c r="D1" s="4" t="s">
        <v>1</v>
      </c>
      <c r="E1" s="4" t="s">
        <v>1</v>
      </c>
      <c r="F1" s="15" t="s">
        <v>681</v>
      </c>
      <c r="G1" s="15" t="s">
        <v>681</v>
      </c>
      <c r="H1" s="15" t="s">
        <v>681</v>
      </c>
      <c r="I1" s="15" t="s">
        <v>681</v>
      </c>
      <c r="J1" s="15" t="s">
        <v>681</v>
      </c>
      <c r="K1" s="15" t="s">
        <v>681</v>
      </c>
      <c r="L1" s="15" t="s">
        <v>681</v>
      </c>
      <c r="M1" s="15" t="s">
        <v>681</v>
      </c>
      <c r="N1" s="15" t="s">
        <v>681</v>
      </c>
      <c r="O1" s="15" t="s">
        <v>681</v>
      </c>
      <c r="R1"/>
    </row>
    <row r="2" spans="1:18" s="3" customFormat="1" ht="14.4" x14ac:dyDescent="0.3">
      <c r="A2" s="5" t="s">
        <v>0</v>
      </c>
      <c r="B2" s="5" t="s">
        <v>1580</v>
      </c>
      <c r="C2" s="5" t="s">
        <v>2</v>
      </c>
      <c r="D2" s="6" t="s">
        <v>1581</v>
      </c>
      <c r="E2" s="6" t="s">
        <v>1582</v>
      </c>
      <c r="F2" s="14" t="s">
        <v>3</v>
      </c>
      <c r="G2" s="14" t="s">
        <v>682</v>
      </c>
      <c r="H2" s="14" t="s">
        <v>4</v>
      </c>
      <c r="I2" s="14" t="s">
        <v>683</v>
      </c>
      <c r="J2" s="14" t="s">
        <v>5</v>
      </c>
      <c r="K2" s="14" t="s">
        <v>684</v>
      </c>
      <c r="L2" s="14" t="s">
        <v>1211</v>
      </c>
      <c r="M2" s="14" t="s">
        <v>1212</v>
      </c>
      <c r="N2" s="14" t="s">
        <v>685</v>
      </c>
      <c r="O2" s="14" t="s">
        <v>1583</v>
      </c>
      <c r="R2"/>
    </row>
    <row r="3" spans="1:18" ht="14.4" x14ac:dyDescent="0.3">
      <c r="A3" s="42"/>
      <c r="B3" s="42"/>
      <c r="C3" s="42"/>
      <c r="D3" s="43"/>
      <c r="E3" s="43"/>
      <c r="F3" s="44" t="str">
        <f>IFERROR(IF(ISBLANK(SectoralData[[#This Row],[Sector]]),"",VLOOKUP(SectoralData[[#This Row],[Sector]],Sectors!$D$3:$F$90,3,FALSE)),"")</f>
        <v/>
      </c>
      <c r="G3" s="44" t="str">
        <f>IFERROR(IF(ISBLANK(SectoralData[[#This Row],[Sector Category]]),"",VLOOKUP(SectoralData[[#This Row],[Sector Category]],Sectors!$A$3:$B$23,2,FALSE)),"")</f>
        <v/>
      </c>
      <c r="H3" s="44" t="str">
        <f>IF(ISBLANK(SectoralData[[#This Row],[ISIC]]),"",LEFT(SectoralData[[#This Row],[ISIC]],2))</f>
        <v/>
      </c>
      <c r="I3" s="44" t="str">
        <f>IFERROR(IF(ISBLANK(SectoralData[[#This Row],[Sector]]),"",VLOOKUP(SectoralData[[#This Row],[Sector]],Sectors!$D$3:$E$90,2,FALSE)),"")</f>
        <v/>
      </c>
      <c r="J3" s="44" t="str">
        <f>IF(ISBLANK(SectoralData[[#This Row],[ISIC]]),"",LEFT(SectoralData[[#This Row],[ISIC]],3))</f>
        <v/>
      </c>
      <c r="K3" s="44" t="str">
        <f>IFERROR(IF(ISBLANK(SectoralData[[#This Row],[Subsector]]),"",VLOOKUP(SectoralData[[#This Row],[Subsector]],Sectors!$H$3:$I$240,2,FALSE)),"")</f>
        <v/>
      </c>
      <c r="L3" s="44" t="str">
        <f>IFERROR(_xlfn.XLOOKUP(SectoralData[[#This Row],[ISIC]]&amp;"",'ISIC-EXIOBASE Mapping'!$A$4:$A$768,'ISIC-EXIOBASE Mapping'!$E$4:$E$768,"",0),"")</f>
        <v/>
      </c>
      <c r="M3" s="44" t="str">
        <f>IFERROR(_xlfn.XLOOKUP(SectoralData[[#This Row],[ISIC]]&amp;"",'ISIC-EXIOBASE Mapping'!$A$4:$A$768,'ISIC-EXIOBASE Mapping'!$D$4:$D$768,"",0),"")</f>
        <v/>
      </c>
      <c r="N3" s="44" t="str">
        <f>IF(ISBLANK(SectoralData[[#This Row],[ISIC]]),"",RIGHT(SectoralData[[#This Row],[ISIC]],1))</f>
        <v/>
      </c>
      <c r="O3" s="44" t="str">
        <f>IFERROR(VLOOKUP(SectoralData[[#This Row],[Finance Type]],Lookups!$B$2:$C$7,2,FALSE),"")</f>
        <v/>
      </c>
      <c r="R3"/>
    </row>
    <row r="4" spans="1:18" ht="14.4" x14ac:dyDescent="0.3">
      <c r="A4" s="42"/>
      <c r="B4" s="42"/>
      <c r="C4" s="42"/>
      <c r="D4" s="43"/>
      <c r="E4" s="43"/>
      <c r="F4" s="44" t="str">
        <f>IFERROR(IF(ISBLANK(SectoralData[[#This Row],[Sector]]),"",VLOOKUP(SectoralData[[#This Row],[Sector]],Sectors!$D$3:$F$90,3,FALSE)),"")</f>
        <v/>
      </c>
      <c r="G4" s="44" t="str">
        <f>IFERROR(IF(ISBLANK(SectoralData[[#This Row],[Sector Category]]),"",VLOOKUP(SectoralData[[#This Row],[Sector Category]],Sectors!$A$3:$B$23,2,FALSE)),"")</f>
        <v/>
      </c>
      <c r="H4" s="44" t="str">
        <f>IF(ISBLANK(SectoralData[[#This Row],[ISIC]]),"",LEFT(SectoralData[[#This Row],[ISIC]],2))</f>
        <v/>
      </c>
      <c r="I4" s="44" t="str">
        <f>IFERROR(IF(ISBLANK(SectoralData[[#This Row],[Sector]]),"",VLOOKUP(SectoralData[[#This Row],[Sector]],Sectors!$D$3:$E$90,2,FALSE)),"")</f>
        <v/>
      </c>
      <c r="J4" s="44" t="str">
        <f>IF(ISBLANK(SectoralData[[#This Row],[ISIC]]),"",LEFT(SectoralData[[#This Row],[ISIC]],3))</f>
        <v/>
      </c>
      <c r="K4" s="44" t="str">
        <f>IFERROR(IF(ISBLANK(SectoralData[[#This Row],[Subsector]]),"",VLOOKUP(SectoralData[[#This Row],[Subsector]],Sectors!$H$3:$I$240,2,FALSE)),"")</f>
        <v/>
      </c>
      <c r="L4" s="44" t="str">
        <f>IFERROR(_xlfn.XLOOKUP(SectoralData[[#This Row],[ISIC]]&amp;"",'ISIC-EXIOBASE Mapping'!$A$4:$A$768,'ISIC-EXIOBASE Mapping'!$E$4:$E$768,"",0),"")</f>
        <v/>
      </c>
      <c r="M4" s="44" t="str">
        <f>IFERROR(_xlfn.XLOOKUP(SectoralData[[#This Row],[ISIC]]&amp;"",'ISIC-EXIOBASE Mapping'!$A$4:$A$768,'ISIC-EXIOBASE Mapping'!$D$4:$D$768,"",0),"")</f>
        <v/>
      </c>
      <c r="N4" s="44" t="str">
        <f>IF(ISBLANK(SectoralData[[#This Row],[ISIC]]),"",RIGHT(SectoralData[[#This Row],[ISIC]],1))</f>
        <v/>
      </c>
      <c r="O4" s="45" t="str">
        <f>IFERROR(VLOOKUP(SectoralData[[#This Row],[Finance Type]],Lookups!$B$2:$C$7,2,FALSE),"")</f>
        <v/>
      </c>
      <c r="R4"/>
    </row>
    <row r="5" spans="1:18" ht="14.4" x14ac:dyDescent="0.3">
      <c r="A5" s="42"/>
      <c r="B5" s="42"/>
      <c r="C5" s="42"/>
      <c r="D5" s="43"/>
      <c r="E5" s="43"/>
      <c r="F5" s="44" t="str">
        <f>IFERROR(IF(ISBLANK(SectoralData[[#This Row],[Sector]]),"",VLOOKUP(SectoralData[[#This Row],[Sector]],Sectors!$D$3:$F$90,3,FALSE)),"")</f>
        <v/>
      </c>
      <c r="G5" s="44" t="str">
        <f>IFERROR(IF(ISBLANK(SectoralData[[#This Row],[Sector Category]]),"",VLOOKUP(SectoralData[[#This Row],[Sector Category]],Sectors!$A$3:$B$23,2,FALSE)),"")</f>
        <v/>
      </c>
      <c r="H5" s="44" t="str">
        <f>IF(ISBLANK(SectoralData[[#This Row],[ISIC]]),"",LEFT(SectoralData[[#This Row],[ISIC]],2))</f>
        <v/>
      </c>
      <c r="I5" s="44" t="str">
        <f>IFERROR(IF(ISBLANK(SectoralData[[#This Row],[Sector]]),"",VLOOKUP(SectoralData[[#This Row],[Sector]],Sectors!$D$3:$E$90,2,FALSE)),"")</f>
        <v/>
      </c>
      <c r="J5" s="44" t="str">
        <f>IF(ISBLANK(SectoralData[[#This Row],[ISIC]]),"",LEFT(SectoralData[[#This Row],[ISIC]],3))</f>
        <v/>
      </c>
      <c r="K5" s="44" t="str">
        <f>IFERROR(IF(ISBLANK(SectoralData[[#This Row],[Subsector]]),"",VLOOKUP(SectoralData[[#This Row],[Subsector]],Sectors!$H$3:$I$240,2,FALSE)),"")</f>
        <v/>
      </c>
      <c r="L5" s="44" t="str">
        <f>IFERROR(_xlfn.XLOOKUP(SectoralData[[#This Row],[ISIC]]&amp;"",'ISIC-EXIOBASE Mapping'!$A$4:$A$768,'ISIC-EXIOBASE Mapping'!$E$4:$E$768,"",0),"")</f>
        <v/>
      </c>
      <c r="M5" s="44" t="str">
        <f>IFERROR(_xlfn.XLOOKUP(SectoralData[[#This Row],[ISIC]]&amp;"",'ISIC-EXIOBASE Mapping'!$A$4:$A$768,'ISIC-EXIOBASE Mapping'!$D$4:$D$768,"",0),"")</f>
        <v/>
      </c>
      <c r="N5" s="44" t="str">
        <f>IF(ISBLANK(SectoralData[[#This Row],[ISIC]]),"",RIGHT(SectoralData[[#This Row],[ISIC]],1))</f>
        <v/>
      </c>
      <c r="O5" s="45" t="str">
        <f>IFERROR(VLOOKUP(SectoralData[[#This Row],[Finance Type]],Lookups!$B$2:$C$7,2,FALSE),"")</f>
        <v/>
      </c>
      <c r="R5"/>
    </row>
    <row r="6" spans="1:18" ht="14.4" x14ac:dyDescent="0.3">
      <c r="A6" s="42"/>
      <c r="B6" s="42"/>
      <c r="C6" s="42"/>
      <c r="D6" s="43"/>
      <c r="E6" s="43"/>
      <c r="F6" s="44" t="str">
        <f>IFERROR(IF(ISBLANK(SectoralData[[#This Row],[Sector]]),"",VLOOKUP(SectoralData[[#This Row],[Sector]],Sectors!$D$3:$F$90,3,FALSE)),"")</f>
        <v/>
      </c>
      <c r="G6" s="44" t="str">
        <f>IFERROR(IF(ISBLANK(SectoralData[[#This Row],[Sector Category]]),"",VLOOKUP(SectoralData[[#This Row],[Sector Category]],Sectors!$A$3:$B$23,2,FALSE)),"")</f>
        <v/>
      </c>
      <c r="H6" s="44" t="str">
        <f>IF(ISBLANK(SectoralData[[#This Row],[ISIC]]),"",LEFT(SectoralData[[#This Row],[ISIC]],2))</f>
        <v/>
      </c>
      <c r="I6" s="44" t="str">
        <f>IFERROR(IF(ISBLANK(SectoralData[[#This Row],[Sector]]),"",VLOOKUP(SectoralData[[#This Row],[Sector]],Sectors!$D$3:$E$90,2,FALSE)),"")</f>
        <v/>
      </c>
      <c r="J6" s="44" t="str">
        <f>IF(ISBLANK(SectoralData[[#This Row],[ISIC]]),"",LEFT(SectoralData[[#This Row],[ISIC]],3))</f>
        <v/>
      </c>
      <c r="K6" s="44" t="str">
        <f>IFERROR(IF(ISBLANK(SectoralData[[#This Row],[Subsector]]),"",VLOOKUP(SectoralData[[#This Row],[Subsector]],Sectors!$H$3:$I$240,2,FALSE)),"")</f>
        <v/>
      </c>
      <c r="L6" s="44" t="str">
        <f>IFERROR(_xlfn.XLOOKUP(SectoralData[[#This Row],[ISIC]]&amp;"",'ISIC-EXIOBASE Mapping'!$A$4:$A$768,'ISIC-EXIOBASE Mapping'!$E$4:$E$768,"",0),"")</f>
        <v/>
      </c>
      <c r="M6" s="44" t="str">
        <f>IFERROR(_xlfn.XLOOKUP(SectoralData[[#This Row],[ISIC]]&amp;"",'ISIC-EXIOBASE Mapping'!$A$4:$A$768,'ISIC-EXIOBASE Mapping'!$D$4:$D$768,"",0),"")</f>
        <v/>
      </c>
      <c r="N6" s="44" t="str">
        <f>IF(ISBLANK(SectoralData[[#This Row],[ISIC]]),"",RIGHT(SectoralData[[#This Row],[ISIC]],1))</f>
        <v/>
      </c>
      <c r="O6" s="45" t="str">
        <f>IFERROR(VLOOKUP(SectoralData[[#This Row],[Finance Type]],Lookups!$B$2:$C$7,2,FALSE),"")</f>
        <v/>
      </c>
      <c r="R6"/>
    </row>
    <row r="7" spans="1:18" x14ac:dyDescent="0.3">
      <c r="A7" s="42"/>
      <c r="B7" s="42"/>
      <c r="C7" s="42"/>
      <c r="D7" s="43"/>
      <c r="E7" s="43"/>
      <c r="F7" s="44" t="str">
        <f>IFERROR(IF(ISBLANK(SectoralData[[#This Row],[Sector]]),"",VLOOKUP(SectoralData[[#This Row],[Sector]],Sectors!$D$3:$F$90,3,FALSE)),"")</f>
        <v/>
      </c>
      <c r="G7" s="44" t="str">
        <f>IFERROR(IF(ISBLANK(SectoralData[[#This Row],[Sector Category]]),"",VLOOKUP(SectoralData[[#This Row],[Sector Category]],Sectors!$A$3:$B$23,2,FALSE)),"")</f>
        <v/>
      </c>
      <c r="H7" s="44" t="str">
        <f>IF(ISBLANK(SectoralData[[#This Row],[ISIC]]),"",LEFT(SectoralData[[#This Row],[ISIC]],2))</f>
        <v/>
      </c>
      <c r="I7" s="44" t="str">
        <f>IFERROR(IF(ISBLANK(SectoralData[[#This Row],[Sector]]),"",VLOOKUP(SectoralData[[#This Row],[Sector]],Sectors!$D$3:$E$90,2,FALSE)),"")</f>
        <v/>
      </c>
      <c r="J7" s="44" t="str">
        <f>IF(ISBLANK(SectoralData[[#This Row],[ISIC]]),"",LEFT(SectoralData[[#This Row],[ISIC]],3))</f>
        <v/>
      </c>
      <c r="K7" s="44" t="str">
        <f>IFERROR(IF(ISBLANK(SectoralData[[#This Row],[Subsector]]),"",VLOOKUP(SectoralData[[#This Row],[Subsector]],Sectors!$H$3:$I$240,2,FALSE)),"")</f>
        <v/>
      </c>
      <c r="L7" s="44" t="str">
        <f>IFERROR(_xlfn.XLOOKUP(SectoralData[[#This Row],[ISIC]]&amp;"",'ISIC-EXIOBASE Mapping'!$A$4:$A$768,'ISIC-EXIOBASE Mapping'!$E$4:$E$768,"",0),"")</f>
        <v/>
      </c>
      <c r="M7" s="44" t="str">
        <f>IFERROR(_xlfn.XLOOKUP(SectoralData[[#This Row],[ISIC]]&amp;"",'ISIC-EXIOBASE Mapping'!$A$4:$A$768,'ISIC-EXIOBASE Mapping'!$D$4:$D$768,"",0),"")</f>
        <v/>
      </c>
      <c r="N7" s="44" t="str">
        <f>IF(ISBLANK(SectoralData[[#This Row],[ISIC]]),"",RIGHT(SectoralData[[#This Row],[ISIC]],1))</f>
        <v/>
      </c>
      <c r="O7" s="45" t="str">
        <f>IFERROR(VLOOKUP(SectoralData[[#This Row],[Finance Type]],Lookups!$B$2:$C$7,2,FALSE),"")</f>
        <v/>
      </c>
    </row>
    <row r="8" spans="1:18" x14ac:dyDescent="0.3">
      <c r="A8" s="42"/>
      <c r="B8" s="42"/>
      <c r="C8" s="42"/>
      <c r="D8" s="43"/>
      <c r="E8" s="43"/>
      <c r="F8" s="44" t="str">
        <f>IFERROR(IF(ISBLANK(SectoralData[[#This Row],[Sector]]),"",VLOOKUP(SectoralData[[#This Row],[Sector]],Sectors!$D$3:$F$90,3,FALSE)),"")</f>
        <v/>
      </c>
      <c r="G8" s="44" t="str">
        <f>IFERROR(IF(ISBLANK(SectoralData[[#This Row],[Sector Category]]),"",VLOOKUP(SectoralData[[#This Row],[Sector Category]],Sectors!$A$3:$B$23,2,FALSE)),"")</f>
        <v/>
      </c>
      <c r="H8" s="44" t="str">
        <f>IF(ISBLANK(SectoralData[[#This Row],[ISIC]]),"",LEFT(SectoralData[[#This Row],[ISIC]],2))</f>
        <v/>
      </c>
      <c r="I8" s="44" t="str">
        <f>IFERROR(IF(ISBLANK(SectoralData[[#This Row],[Sector]]),"",VLOOKUP(SectoralData[[#This Row],[Sector]],Sectors!$D$3:$E$90,2,FALSE)),"")</f>
        <v/>
      </c>
      <c r="J8" s="44" t="str">
        <f>IF(ISBLANK(SectoralData[[#This Row],[ISIC]]),"",LEFT(SectoralData[[#This Row],[ISIC]],3))</f>
        <v/>
      </c>
      <c r="K8" s="44" t="str">
        <f>IFERROR(IF(ISBLANK(SectoralData[[#This Row],[Subsector]]),"",VLOOKUP(SectoralData[[#This Row],[Subsector]],Sectors!$H$3:$I$240,2,FALSE)),"")</f>
        <v/>
      </c>
      <c r="L8" s="44" t="str">
        <f>IFERROR(_xlfn.XLOOKUP(SectoralData[[#This Row],[ISIC]]&amp;"",'ISIC-EXIOBASE Mapping'!$A$4:$A$768,'ISIC-EXIOBASE Mapping'!$E$4:$E$768,"",0),"")</f>
        <v/>
      </c>
      <c r="M8" s="44" t="str">
        <f>IFERROR(_xlfn.XLOOKUP(SectoralData[[#This Row],[ISIC]]&amp;"",'ISIC-EXIOBASE Mapping'!$A$4:$A$768,'ISIC-EXIOBASE Mapping'!$D$4:$D$768,"",0),"")</f>
        <v/>
      </c>
      <c r="N8" s="44" t="str">
        <f>IF(ISBLANK(SectoralData[[#This Row],[ISIC]]),"",RIGHT(SectoralData[[#This Row],[ISIC]],1))</f>
        <v/>
      </c>
      <c r="O8" s="45" t="str">
        <f>IFERROR(VLOOKUP(SectoralData[[#This Row],[Finance Type]],Lookups!$B$2:$C$7,2,FALSE),"")</f>
        <v/>
      </c>
    </row>
    <row r="9" spans="1:18" x14ac:dyDescent="0.3">
      <c r="A9" s="42"/>
      <c r="B9" s="42"/>
      <c r="C9" s="42"/>
      <c r="D9" s="43"/>
      <c r="E9" s="43"/>
      <c r="F9" s="44" t="str">
        <f>IFERROR(IF(ISBLANK(SectoralData[[#This Row],[Sector]]),"",VLOOKUP(SectoralData[[#This Row],[Sector]],Sectors!$D$3:$F$90,3,FALSE)),"")</f>
        <v/>
      </c>
      <c r="G9" s="44" t="str">
        <f>IFERROR(IF(ISBLANK(SectoralData[[#This Row],[Sector Category]]),"",VLOOKUP(SectoralData[[#This Row],[Sector Category]],Sectors!$A$3:$B$23,2,FALSE)),"")</f>
        <v/>
      </c>
      <c r="H9" s="44" t="str">
        <f>IF(ISBLANK(SectoralData[[#This Row],[ISIC]]),"",LEFT(SectoralData[[#This Row],[ISIC]],2))</f>
        <v/>
      </c>
      <c r="I9" s="44" t="str">
        <f>IFERROR(IF(ISBLANK(SectoralData[[#This Row],[Sector]]),"",VLOOKUP(SectoralData[[#This Row],[Sector]],Sectors!$D$3:$E$90,2,FALSE)),"")</f>
        <v/>
      </c>
      <c r="J9" s="44" t="str">
        <f>IF(ISBLANK(SectoralData[[#This Row],[ISIC]]),"",LEFT(SectoralData[[#This Row],[ISIC]],3))</f>
        <v/>
      </c>
      <c r="K9" s="44" t="str">
        <f>IFERROR(IF(ISBLANK(SectoralData[[#This Row],[Subsector]]),"",VLOOKUP(SectoralData[[#This Row],[Subsector]],Sectors!$H$3:$I$240,2,FALSE)),"")</f>
        <v/>
      </c>
      <c r="L9" s="44" t="str">
        <f>IFERROR(_xlfn.XLOOKUP(SectoralData[[#This Row],[ISIC]]&amp;"",'ISIC-EXIOBASE Mapping'!$A$4:$A$768,'ISIC-EXIOBASE Mapping'!$E$4:$E$768,"",0),"")</f>
        <v/>
      </c>
      <c r="M9" s="44" t="str">
        <f>IFERROR(_xlfn.XLOOKUP(SectoralData[[#This Row],[ISIC]]&amp;"",'ISIC-EXIOBASE Mapping'!$A$4:$A$768,'ISIC-EXIOBASE Mapping'!$D$4:$D$768,"",0),"")</f>
        <v/>
      </c>
      <c r="N9" s="44" t="str">
        <f>IF(ISBLANK(SectoralData[[#This Row],[ISIC]]),"",RIGHT(SectoralData[[#This Row],[ISIC]],1))</f>
        <v/>
      </c>
      <c r="O9" s="45" t="str">
        <f>IFERROR(VLOOKUP(SectoralData[[#This Row],[Finance Type]],Lookups!$B$2:$C$7,2,FALSE),"")</f>
        <v/>
      </c>
    </row>
    <row r="10" spans="1:18" x14ac:dyDescent="0.3">
      <c r="A10" s="42"/>
      <c r="B10" s="42"/>
      <c r="C10" s="42"/>
      <c r="D10" s="43"/>
      <c r="E10" s="43"/>
      <c r="F10" s="44" t="str">
        <f>IFERROR(IF(ISBLANK(SectoralData[[#This Row],[Sector]]),"",VLOOKUP(SectoralData[[#This Row],[Sector]],Sectors!$D$3:$F$90,3,FALSE)),"")</f>
        <v/>
      </c>
      <c r="G10" s="44" t="str">
        <f>IFERROR(IF(ISBLANK(SectoralData[[#This Row],[Sector Category]]),"",VLOOKUP(SectoralData[[#This Row],[Sector Category]],Sectors!$A$3:$B$23,2,FALSE)),"")</f>
        <v/>
      </c>
      <c r="H10" s="44" t="str">
        <f>IF(ISBLANK(SectoralData[[#This Row],[ISIC]]),"",LEFT(SectoralData[[#This Row],[ISIC]],2))</f>
        <v/>
      </c>
      <c r="I10" s="44" t="str">
        <f>IFERROR(IF(ISBLANK(SectoralData[[#This Row],[Sector]]),"",VLOOKUP(SectoralData[[#This Row],[Sector]],Sectors!$D$3:$E$90,2,FALSE)),"")</f>
        <v/>
      </c>
      <c r="J10" s="44" t="str">
        <f>IF(ISBLANK(SectoralData[[#This Row],[ISIC]]),"",LEFT(SectoralData[[#This Row],[ISIC]],3))</f>
        <v/>
      </c>
      <c r="K10" s="44" t="str">
        <f>IFERROR(IF(ISBLANK(SectoralData[[#This Row],[Subsector]]),"",VLOOKUP(SectoralData[[#This Row],[Subsector]],Sectors!$H$3:$I$240,2,FALSE)),"")</f>
        <v/>
      </c>
      <c r="L10" s="44" t="str">
        <f>IFERROR(_xlfn.XLOOKUP(SectoralData[[#This Row],[ISIC]]&amp;"",'ISIC-EXIOBASE Mapping'!$A$4:$A$768,'ISIC-EXIOBASE Mapping'!$E$4:$E$768,"",0),"")</f>
        <v/>
      </c>
      <c r="M10" s="44" t="str">
        <f>IFERROR(_xlfn.XLOOKUP(SectoralData[[#This Row],[ISIC]]&amp;"",'ISIC-EXIOBASE Mapping'!$A$4:$A$768,'ISIC-EXIOBASE Mapping'!$D$4:$D$768,"",0),"")</f>
        <v/>
      </c>
      <c r="N10" s="44" t="str">
        <f>IF(ISBLANK(SectoralData[[#This Row],[ISIC]]),"",RIGHT(SectoralData[[#This Row],[ISIC]],1))</f>
        <v/>
      </c>
      <c r="O10" s="45" t="str">
        <f>IFERROR(VLOOKUP(SectoralData[[#This Row],[Finance Type]],Lookups!$B$2:$C$7,2,FALSE),"")</f>
        <v/>
      </c>
    </row>
    <row r="11" spans="1:18" x14ac:dyDescent="0.3">
      <c r="A11" s="42"/>
      <c r="B11" s="42"/>
      <c r="C11" s="42"/>
      <c r="D11" s="43"/>
      <c r="E11" s="43"/>
      <c r="F11" s="44" t="str">
        <f>IFERROR(IF(ISBLANK(SectoralData[[#This Row],[Sector]]),"",VLOOKUP(SectoralData[[#This Row],[Sector]],Sectors!$D$3:$F$90,3,FALSE)),"")</f>
        <v/>
      </c>
      <c r="G11" s="44" t="str">
        <f>IFERROR(IF(ISBLANK(SectoralData[[#This Row],[Sector Category]]),"",VLOOKUP(SectoralData[[#This Row],[Sector Category]],Sectors!$A$3:$B$23,2,FALSE)),"")</f>
        <v/>
      </c>
      <c r="H11" s="44" t="str">
        <f>IF(ISBLANK(SectoralData[[#This Row],[ISIC]]),"",LEFT(SectoralData[[#This Row],[ISIC]],2))</f>
        <v/>
      </c>
      <c r="I11" s="44" t="str">
        <f>IFERROR(IF(ISBLANK(SectoralData[[#This Row],[Sector]]),"",VLOOKUP(SectoralData[[#This Row],[Sector]],Sectors!$D$3:$E$90,2,FALSE)),"")</f>
        <v/>
      </c>
      <c r="J11" s="44" t="str">
        <f>IF(ISBLANK(SectoralData[[#This Row],[ISIC]]),"",LEFT(SectoralData[[#This Row],[ISIC]],3))</f>
        <v/>
      </c>
      <c r="K11" s="44" t="str">
        <f>IFERROR(IF(ISBLANK(SectoralData[[#This Row],[Subsector]]),"",VLOOKUP(SectoralData[[#This Row],[Subsector]],Sectors!$H$3:$I$240,2,FALSE)),"")</f>
        <v/>
      </c>
      <c r="L11" s="44" t="str">
        <f>IFERROR(_xlfn.XLOOKUP(SectoralData[[#This Row],[ISIC]]&amp;"",'ISIC-EXIOBASE Mapping'!$A$4:$A$768,'ISIC-EXIOBASE Mapping'!$E$4:$E$768,"",0),"")</f>
        <v/>
      </c>
      <c r="M11" s="44" t="str">
        <f>IFERROR(_xlfn.XLOOKUP(SectoralData[[#This Row],[ISIC]]&amp;"",'ISIC-EXIOBASE Mapping'!$A$4:$A$768,'ISIC-EXIOBASE Mapping'!$D$4:$D$768,"",0),"")</f>
        <v/>
      </c>
      <c r="N11" s="44" t="str">
        <f>IF(ISBLANK(SectoralData[[#This Row],[ISIC]]),"",RIGHT(SectoralData[[#This Row],[ISIC]],1))</f>
        <v/>
      </c>
      <c r="O11" s="45" t="str">
        <f>IFERROR(VLOOKUP(SectoralData[[#This Row],[Finance Type]],Lookups!$B$2:$C$7,2,FALSE),"")</f>
        <v/>
      </c>
    </row>
    <row r="12" spans="1:18" x14ac:dyDescent="0.3">
      <c r="A12" s="42"/>
      <c r="B12" s="42"/>
      <c r="C12" s="42"/>
      <c r="D12" s="43"/>
      <c r="E12" s="43"/>
      <c r="F12" s="44" t="str">
        <f>IFERROR(IF(ISBLANK(SectoralData[[#This Row],[Sector]]),"",VLOOKUP(SectoralData[[#This Row],[Sector]],Sectors!$D$3:$F$90,3,FALSE)),"")</f>
        <v/>
      </c>
      <c r="G12" s="44" t="str">
        <f>IFERROR(IF(ISBLANK(SectoralData[[#This Row],[Sector Category]]),"",VLOOKUP(SectoralData[[#This Row],[Sector Category]],Sectors!$A$3:$B$23,2,FALSE)),"")</f>
        <v/>
      </c>
      <c r="H12" s="44" t="str">
        <f>IF(ISBLANK(SectoralData[[#This Row],[ISIC]]),"",LEFT(SectoralData[[#This Row],[ISIC]],2))</f>
        <v/>
      </c>
      <c r="I12" s="44" t="str">
        <f>IFERROR(IF(ISBLANK(SectoralData[[#This Row],[Sector]]),"",VLOOKUP(SectoralData[[#This Row],[Sector]],Sectors!$D$3:$E$90,2,FALSE)),"")</f>
        <v/>
      </c>
      <c r="J12" s="44" t="str">
        <f>IF(ISBLANK(SectoralData[[#This Row],[ISIC]]),"",LEFT(SectoralData[[#This Row],[ISIC]],3))</f>
        <v/>
      </c>
      <c r="K12" s="44" t="str">
        <f>IFERROR(IF(ISBLANK(SectoralData[[#This Row],[Subsector]]),"",VLOOKUP(SectoralData[[#This Row],[Subsector]],Sectors!$H$3:$I$240,2,FALSE)),"")</f>
        <v/>
      </c>
      <c r="L12" s="44" t="str">
        <f>IFERROR(_xlfn.XLOOKUP(SectoralData[[#This Row],[ISIC]]&amp;"",'ISIC-EXIOBASE Mapping'!$A$4:$A$768,'ISIC-EXIOBASE Mapping'!$E$4:$E$768,"",0),"")</f>
        <v/>
      </c>
      <c r="M12" s="44" t="str">
        <f>IFERROR(_xlfn.XLOOKUP(SectoralData[[#This Row],[ISIC]]&amp;"",'ISIC-EXIOBASE Mapping'!$A$4:$A$768,'ISIC-EXIOBASE Mapping'!$D$4:$D$768,"",0),"")</f>
        <v/>
      </c>
      <c r="N12" s="44" t="str">
        <f>IF(ISBLANK(SectoralData[[#This Row],[ISIC]]),"",RIGHT(SectoralData[[#This Row],[ISIC]],1))</f>
        <v/>
      </c>
      <c r="O12" s="45" t="str">
        <f>IFERROR(VLOOKUP(SectoralData[[#This Row],[Finance Type]],Lookups!$B$2:$C$7,2,FALSE),"")</f>
        <v/>
      </c>
    </row>
    <row r="13" spans="1:18" x14ac:dyDescent="0.3">
      <c r="A13" s="42"/>
      <c r="B13" s="42"/>
      <c r="C13" s="42"/>
      <c r="D13" s="43"/>
      <c r="E13" s="43"/>
      <c r="F13" s="44" t="str">
        <f>IFERROR(IF(ISBLANK(SectoralData[[#This Row],[Sector]]),"",VLOOKUP(SectoralData[[#This Row],[Sector]],Sectors!$D$3:$F$90,3,FALSE)),"")</f>
        <v/>
      </c>
      <c r="G13" s="44" t="str">
        <f>IFERROR(IF(ISBLANK(SectoralData[[#This Row],[Sector Category]]),"",VLOOKUP(SectoralData[[#This Row],[Sector Category]],Sectors!$A$3:$B$23,2,FALSE)),"")</f>
        <v/>
      </c>
      <c r="H13" s="44" t="str">
        <f>IF(ISBLANK(SectoralData[[#This Row],[ISIC]]),"",LEFT(SectoralData[[#This Row],[ISIC]],2))</f>
        <v/>
      </c>
      <c r="I13" s="44" t="str">
        <f>IFERROR(IF(ISBLANK(SectoralData[[#This Row],[Sector]]),"",VLOOKUP(SectoralData[[#This Row],[Sector]],Sectors!$D$3:$E$90,2,FALSE)),"")</f>
        <v/>
      </c>
      <c r="J13" s="44" t="str">
        <f>IF(ISBLANK(SectoralData[[#This Row],[ISIC]]),"",LEFT(SectoralData[[#This Row],[ISIC]],3))</f>
        <v/>
      </c>
      <c r="K13" s="44" t="str">
        <f>IFERROR(IF(ISBLANK(SectoralData[[#This Row],[Subsector]]),"",VLOOKUP(SectoralData[[#This Row],[Subsector]],Sectors!$H$3:$I$240,2,FALSE)),"")</f>
        <v/>
      </c>
      <c r="L13" s="44" t="str">
        <f>IFERROR(_xlfn.XLOOKUP(SectoralData[[#This Row],[ISIC]]&amp;"",'ISIC-EXIOBASE Mapping'!$A$4:$A$768,'ISIC-EXIOBASE Mapping'!$E$4:$E$768,"",0),"")</f>
        <v/>
      </c>
      <c r="M13" s="44" t="str">
        <f>IFERROR(_xlfn.XLOOKUP(SectoralData[[#This Row],[ISIC]]&amp;"",'ISIC-EXIOBASE Mapping'!$A$4:$A$768,'ISIC-EXIOBASE Mapping'!$D$4:$D$768,"",0),"")</f>
        <v/>
      </c>
      <c r="N13" s="44" t="str">
        <f>IF(ISBLANK(SectoralData[[#This Row],[ISIC]]),"",RIGHT(SectoralData[[#This Row],[ISIC]],1))</f>
        <v/>
      </c>
      <c r="O13" s="45" t="str">
        <f>IFERROR(VLOOKUP(SectoralData[[#This Row],[Finance Type]],Lookups!$B$2:$C$7,2,FALSE),"")</f>
        <v/>
      </c>
    </row>
    <row r="14" spans="1:18" x14ac:dyDescent="0.3">
      <c r="A14" s="42"/>
      <c r="B14" s="42"/>
      <c r="C14" s="42"/>
      <c r="D14" s="43"/>
      <c r="E14" s="43"/>
      <c r="F14" s="44" t="str">
        <f>IFERROR(IF(ISBLANK(SectoralData[[#This Row],[Sector]]),"",VLOOKUP(SectoralData[[#This Row],[Sector]],Sectors!$D$3:$F$90,3,FALSE)),"")</f>
        <v/>
      </c>
      <c r="G14" s="44" t="str">
        <f>IFERROR(IF(ISBLANK(SectoralData[[#This Row],[Sector Category]]),"",VLOOKUP(SectoralData[[#This Row],[Sector Category]],Sectors!$A$3:$B$23,2,FALSE)),"")</f>
        <v/>
      </c>
      <c r="H14" s="44" t="str">
        <f>IF(ISBLANK(SectoralData[[#This Row],[ISIC]]),"",LEFT(SectoralData[[#This Row],[ISIC]],2))</f>
        <v/>
      </c>
      <c r="I14" s="44" t="str">
        <f>IFERROR(IF(ISBLANK(SectoralData[[#This Row],[Sector]]),"",VLOOKUP(SectoralData[[#This Row],[Sector]],Sectors!$D$3:$E$90,2,FALSE)),"")</f>
        <v/>
      </c>
      <c r="J14" s="44" t="str">
        <f>IF(ISBLANK(SectoralData[[#This Row],[ISIC]]),"",LEFT(SectoralData[[#This Row],[ISIC]],3))</f>
        <v/>
      </c>
      <c r="K14" s="44" t="str">
        <f>IFERROR(IF(ISBLANK(SectoralData[[#This Row],[Subsector]]),"",VLOOKUP(SectoralData[[#This Row],[Subsector]],Sectors!$H$3:$I$240,2,FALSE)),"")</f>
        <v/>
      </c>
      <c r="L14" s="44" t="str">
        <f>IFERROR(_xlfn.XLOOKUP(SectoralData[[#This Row],[ISIC]]&amp;"",'ISIC-EXIOBASE Mapping'!$A$4:$A$768,'ISIC-EXIOBASE Mapping'!$E$4:$E$768,"",0),"")</f>
        <v/>
      </c>
      <c r="M14" s="44" t="str">
        <f>IFERROR(_xlfn.XLOOKUP(SectoralData[[#This Row],[ISIC]]&amp;"",'ISIC-EXIOBASE Mapping'!$A$4:$A$768,'ISIC-EXIOBASE Mapping'!$D$4:$D$768,"",0),"")</f>
        <v/>
      </c>
      <c r="N14" s="44" t="str">
        <f>IF(ISBLANK(SectoralData[[#This Row],[ISIC]]),"",RIGHT(SectoralData[[#This Row],[ISIC]],1))</f>
        <v/>
      </c>
      <c r="O14" s="45" t="str">
        <f>IFERROR(VLOOKUP(SectoralData[[#This Row],[Finance Type]],Lookups!$B$2:$C$7,2,FALSE),"")</f>
        <v/>
      </c>
    </row>
    <row r="15" spans="1:18" x14ac:dyDescent="0.3">
      <c r="A15" s="42"/>
      <c r="B15" s="42"/>
      <c r="C15" s="42"/>
      <c r="D15" s="43"/>
      <c r="E15" s="43"/>
      <c r="F15" s="44" t="str">
        <f>IFERROR(IF(ISBLANK(SectoralData[[#This Row],[Sector]]),"",VLOOKUP(SectoralData[[#This Row],[Sector]],Sectors!$D$3:$F$90,3,FALSE)),"")</f>
        <v/>
      </c>
      <c r="G15" s="44" t="str">
        <f>IFERROR(IF(ISBLANK(SectoralData[[#This Row],[Sector Category]]),"",VLOOKUP(SectoralData[[#This Row],[Sector Category]],Sectors!$A$3:$B$23,2,FALSE)),"")</f>
        <v/>
      </c>
      <c r="H15" s="44" t="str">
        <f>IF(ISBLANK(SectoralData[[#This Row],[ISIC]]),"",LEFT(SectoralData[[#This Row],[ISIC]],2))</f>
        <v/>
      </c>
      <c r="I15" s="44" t="str">
        <f>IFERROR(IF(ISBLANK(SectoralData[[#This Row],[Sector]]),"",VLOOKUP(SectoralData[[#This Row],[Sector]],Sectors!$D$3:$E$90,2,FALSE)),"")</f>
        <v/>
      </c>
      <c r="J15" s="44" t="str">
        <f>IF(ISBLANK(SectoralData[[#This Row],[ISIC]]),"",LEFT(SectoralData[[#This Row],[ISIC]],3))</f>
        <v/>
      </c>
      <c r="K15" s="44" t="str">
        <f>IFERROR(IF(ISBLANK(SectoralData[[#This Row],[Subsector]]),"",VLOOKUP(SectoralData[[#This Row],[Subsector]],Sectors!$H$3:$I$240,2,FALSE)),"")</f>
        <v/>
      </c>
      <c r="L15" s="44" t="str">
        <f>IFERROR(_xlfn.XLOOKUP(SectoralData[[#This Row],[ISIC]]&amp;"",'ISIC-EXIOBASE Mapping'!$A$4:$A$768,'ISIC-EXIOBASE Mapping'!$E$4:$E$768,"",0),"")</f>
        <v/>
      </c>
      <c r="M15" s="44" t="str">
        <f>IFERROR(_xlfn.XLOOKUP(SectoralData[[#This Row],[ISIC]]&amp;"",'ISIC-EXIOBASE Mapping'!$A$4:$A$768,'ISIC-EXIOBASE Mapping'!$D$4:$D$768,"",0),"")</f>
        <v/>
      </c>
      <c r="N15" s="44" t="str">
        <f>IF(ISBLANK(SectoralData[[#This Row],[ISIC]]),"",RIGHT(SectoralData[[#This Row],[ISIC]],1))</f>
        <v/>
      </c>
      <c r="O15" s="45" t="str">
        <f>IFERROR(VLOOKUP(SectoralData[[#This Row],[Finance Type]],Lookups!$B$2:$C$7,2,FALSE),"")</f>
        <v/>
      </c>
    </row>
    <row r="16" spans="1:18" x14ac:dyDescent="0.3">
      <c r="A16" s="42"/>
      <c r="B16" s="42"/>
      <c r="C16" s="42"/>
      <c r="D16" s="43"/>
      <c r="E16" s="43"/>
      <c r="F16" s="44" t="str">
        <f>IFERROR(IF(ISBLANK(SectoralData[[#This Row],[Sector]]),"",VLOOKUP(SectoralData[[#This Row],[Sector]],Sectors!$D$3:$F$90,3,FALSE)),"")</f>
        <v/>
      </c>
      <c r="G16" s="44" t="str">
        <f>IFERROR(IF(ISBLANK(SectoralData[[#This Row],[Sector Category]]),"",VLOOKUP(SectoralData[[#This Row],[Sector Category]],Sectors!$A$3:$B$23,2,FALSE)),"")</f>
        <v/>
      </c>
      <c r="H16" s="44" t="str">
        <f>IF(ISBLANK(SectoralData[[#This Row],[ISIC]]),"",LEFT(SectoralData[[#This Row],[ISIC]],2))</f>
        <v/>
      </c>
      <c r="I16" s="44" t="str">
        <f>IFERROR(IF(ISBLANK(SectoralData[[#This Row],[Sector]]),"",VLOOKUP(SectoralData[[#This Row],[Sector]],Sectors!$D$3:$E$90,2,FALSE)),"")</f>
        <v/>
      </c>
      <c r="J16" s="44" t="str">
        <f>IF(ISBLANK(SectoralData[[#This Row],[ISIC]]),"",LEFT(SectoralData[[#This Row],[ISIC]],3))</f>
        <v/>
      </c>
      <c r="K16" s="44" t="str">
        <f>IFERROR(IF(ISBLANK(SectoralData[[#This Row],[Subsector]]),"",VLOOKUP(SectoralData[[#This Row],[Subsector]],Sectors!$H$3:$I$240,2,FALSE)),"")</f>
        <v/>
      </c>
      <c r="L16" s="44" t="str">
        <f>IFERROR(_xlfn.XLOOKUP(SectoralData[[#This Row],[ISIC]]&amp;"",'ISIC-EXIOBASE Mapping'!$A$4:$A$768,'ISIC-EXIOBASE Mapping'!$E$4:$E$768,"",0),"")</f>
        <v/>
      </c>
      <c r="M16" s="44" t="str">
        <f>IFERROR(_xlfn.XLOOKUP(SectoralData[[#This Row],[ISIC]]&amp;"",'ISIC-EXIOBASE Mapping'!$A$4:$A$768,'ISIC-EXIOBASE Mapping'!$D$4:$D$768,"",0),"")</f>
        <v/>
      </c>
      <c r="N16" s="44" t="str">
        <f>IF(ISBLANK(SectoralData[[#This Row],[ISIC]]),"",RIGHT(SectoralData[[#This Row],[ISIC]],1))</f>
        <v/>
      </c>
      <c r="O16" s="45" t="str">
        <f>IFERROR(VLOOKUP(SectoralData[[#This Row],[Finance Type]],Lookups!$B$2:$C$7,2,FALSE),"")</f>
        <v/>
      </c>
    </row>
    <row r="17" spans="1:15" x14ac:dyDescent="0.3">
      <c r="A17" s="42"/>
      <c r="B17" s="42"/>
      <c r="C17" s="42"/>
      <c r="D17" s="43"/>
      <c r="E17" s="43"/>
      <c r="F17" s="44" t="str">
        <f>IFERROR(IF(ISBLANK(SectoralData[[#This Row],[Sector]]),"",VLOOKUP(SectoralData[[#This Row],[Sector]],Sectors!$D$3:$F$90,3,FALSE)),"")</f>
        <v/>
      </c>
      <c r="G17" s="44" t="str">
        <f>IFERROR(IF(ISBLANK(SectoralData[[#This Row],[Sector Category]]),"",VLOOKUP(SectoralData[[#This Row],[Sector Category]],Sectors!$A$3:$B$23,2,FALSE)),"")</f>
        <v/>
      </c>
      <c r="H17" s="44" t="str">
        <f>IF(ISBLANK(SectoralData[[#This Row],[ISIC]]),"",LEFT(SectoralData[[#This Row],[ISIC]],2))</f>
        <v/>
      </c>
      <c r="I17" s="44" t="str">
        <f>IFERROR(IF(ISBLANK(SectoralData[[#This Row],[Sector]]),"",VLOOKUP(SectoralData[[#This Row],[Sector]],Sectors!$D$3:$E$90,2,FALSE)),"")</f>
        <v/>
      </c>
      <c r="J17" s="44" t="str">
        <f>IF(ISBLANK(SectoralData[[#This Row],[ISIC]]),"",LEFT(SectoralData[[#This Row],[ISIC]],3))</f>
        <v/>
      </c>
      <c r="K17" s="44" t="str">
        <f>IFERROR(IF(ISBLANK(SectoralData[[#This Row],[Subsector]]),"",VLOOKUP(SectoralData[[#This Row],[Subsector]],Sectors!$H$3:$I$240,2,FALSE)),"")</f>
        <v/>
      </c>
      <c r="L17" s="44" t="str">
        <f>IFERROR(_xlfn.XLOOKUP(SectoralData[[#This Row],[ISIC]]&amp;"",'ISIC-EXIOBASE Mapping'!$A$4:$A$768,'ISIC-EXIOBASE Mapping'!$E$4:$E$768,"",0),"")</f>
        <v/>
      </c>
      <c r="M17" s="44" t="str">
        <f>IFERROR(_xlfn.XLOOKUP(SectoralData[[#This Row],[ISIC]]&amp;"",'ISIC-EXIOBASE Mapping'!$A$4:$A$768,'ISIC-EXIOBASE Mapping'!$D$4:$D$768,"",0),"")</f>
        <v/>
      </c>
      <c r="N17" s="44" t="str">
        <f>IF(ISBLANK(SectoralData[[#This Row],[ISIC]]),"",RIGHT(SectoralData[[#This Row],[ISIC]],1))</f>
        <v/>
      </c>
      <c r="O17" s="45" t="str">
        <f>IFERROR(VLOOKUP(SectoralData[[#This Row],[Finance Type]],Lookups!$B$2:$C$7,2,FALSE),"")</f>
        <v/>
      </c>
    </row>
    <row r="18" spans="1:15" x14ac:dyDescent="0.3">
      <c r="A18" s="42"/>
      <c r="B18" s="42"/>
      <c r="C18" s="42"/>
      <c r="D18" s="43"/>
      <c r="E18" s="43"/>
      <c r="F18" s="44" t="str">
        <f>IFERROR(IF(ISBLANK(SectoralData[[#This Row],[Sector]]),"",VLOOKUP(SectoralData[[#This Row],[Sector]],Sectors!$D$3:$F$90,3,FALSE)),"")</f>
        <v/>
      </c>
      <c r="G18" s="44" t="str">
        <f>IFERROR(IF(ISBLANK(SectoralData[[#This Row],[Sector Category]]),"",VLOOKUP(SectoralData[[#This Row],[Sector Category]],Sectors!$A$3:$B$23,2,FALSE)),"")</f>
        <v/>
      </c>
      <c r="H18" s="44" t="str">
        <f>IF(ISBLANK(SectoralData[[#This Row],[ISIC]]),"",LEFT(SectoralData[[#This Row],[ISIC]],2))</f>
        <v/>
      </c>
      <c r="I18" s="44" t="str">
        <f>IFERROR(IF(ISBLANK(SectoralData[[#This Row],[Sector]]),"",VLOOKUP(SectoralData[[#This Row],[Sector]],Sectors!$D$3:$E$90,2,FALSE)),"")</f>
        <v/>
      </c>
      <c r="J18" s="44" t="str">
        <f>IF(ISBLANK(SectoralData[[#This Row],[ISIC]]),"",LEFT(SectoralData[[#This Row],[ISIC]],3))</f>
        <v/>
      </c>
      <c r="K18" s="44" t="str">
        <f>IFERROR(IF(ISBLANK(SectoralData[[#This Row],[Subsector]]),"",VLOOKUP(SectoralData[[#This Row],[Subsector]],Sectors!$H$3:$I$240,2,FALSE)),"")</f>
        <v/>
      </c>
      <c r="L18" s="44" t="str">
        <f>IFERROR(_xlfn.XLOOKUP(SectoralData[[#This Row],[ISIC]]&amp;"",'ISIC-EXIOBASE Mapping'!$A$4:$A$768,'ISIC-EXIOBASE Mapping'!$E$4:$E$768,"",0),"")</f>
        <v/>
      </c>
      <c r="M18" s="44" t="str">
        <f>IFERROR(_xlfn.XLOOKUP(SectoralData[[#This Row],[ISIC]]&amp;"",'ISIC-EXIOBASE Mapping'!$A$4:$A$768,'ISIC-EXIOBASE Mapping'!$D$4:$D$768,"",0),"")</f>
        <v/>
      </c>
      <c r="N18" s="44" t="str">
        <f>IF(ISBLANK(SectoralData[[#This Row],[ISIC]]),"",RIGHT(SectoralData[[#This Row],[ISIC]],1))</f>
        <v/>
      </c>
      <c r="O18" s="45" t="str">
        <f>IFERROR(VLOOKUP(SectoralData[[#This Row],[Finance Type]],Lookups!$B$2:$C$7,2,FALSE),"")</f>
        <v/>
      </c>
    </row>
    <row r="19" spans="1:15" x14ac:dyDescent="0.3">
      <c r="A19" s="42"/>
      <c r="B19" s="42"/>
      <c r="C19" s="42"/>
      <c r="D19" s="43"/>
      <c r="E19" s="43"/>
      <c r="F19" s="44" t="str">
        <f>IFERROR(IF(ISBLANK(SectoralData[[#This Row],[Sector]]),"",VLOOKUP(SectoralData[[#This Row],[Sector]],Sectors!$D$3:$F$90,3,FALSE)),"")</f>
        <v/>
      </c>
      <c r="G19" s="44" t="str">
        <f>IFERROR(IF(ISBLANK(SectoralData[[#This Row],[Sector Category]]),"",VLOOKUP(SectoralData[[#This Row],[Sector Category]],Sectors!$A$3:$B$23,2,FALSE)),"")</f>
        <v/>
      </c>
      <c r="H19" s="44" t="str">
        <f>IF(ISBLANK(SectoralData[[#This Row],[ISIC]]),"",LEFT(SectoralData[[#This Row],[ISIC]],2))</f>
        <v/>
      </c>
      <c r="I19" s="44" t="str">
        <f>IFERROR(IF(ISBLANK(SectoralData[[#This Row],[Sector]]),"",VLOOKUP(SectoralData[[#This Row],[Sector]],Sectors!$D$3:$E$90,2,FALSE)),"")</f>
        <v/>
      </c>
      <c r="J19" s="44" t="str">
        <f>IF(ISBLANK(SectoralData[[#This Row],[ISIC]]),"",LEFT(SectoralData[[#This Row],[ISIC]],3))</f>
        <v/>
      </c>
      <c r="K19" s="44" t="str">
        <f>IFERROR(IF(ISBLANK(SectoralData[[#This Row],[Subsector]]),"",VLOOKUP(SectoralData[[#This Row],[Subsector]],Sectors!$H$3:$I$240,2,FALSE)),"")</f>
        <v/>
      </c>
      <c r="L19" s="44" t="str">
        <f>IFERROR(_xlfn.XLOOKUP(SectoralData[[#This Row],[ISIC]]&amp;"",'ISIC-EXIOBASE Mapping'!$A$4:$A$768,'ISIC-EXIOBASE Mapping'!$E$4:$E$768,"",0),"")</f>
        <v/>
      </c>
      <c r="M19" s="44" t="str">
        <f>IFERROR(_xlfn.XLOOKUP(SectoralData[[#This Row],[ISIC]]&amp;"",'ISIC-EXIOBASE Mapping'!$A$4:$A$768,'ISIC-EXIOBASE Mapping'!$D$4:$D$768,"",0),"")</f>
        <v/>
      </c>
      <c r="N19" s="44" t="str">
        <f>IF(ISBLANK(SectoralData[[#This Row],[ISIC]]),"",RIGHT(SectoralData[[#This Row],[ISIC]],1))</f>
        <v/>
      </c>
      <c r="O19" s="45" t="str">
        <f>IFERROR(VLOOKUP(SectoralData[[#This Row],[Finance Type]],Lookups!$B$2:$C$7,2,FALSE),"")</f>
        <v/>
      </c>
    </row>
    <row r="20" spans="1:15" x14ac:dyDescent="0.3">
      <c r="A20" s="42"/>
      <c r="B20" s="42"/>
      <c r="C20" s="42"/>
      <c r="D20" s="43"/>
      <c r="E20" s="43"/>
      <c r="F20" s="44" t="str">
        <f>IFERROR(IF(ISBLANK(SectoralData[[#This Row],[Sector]]),"",VLOOKUP(SectoralData[[#This Row],[Sector]],Sectors!$D$3:$F$90,3,FALSE)),"")</f>
        <v/>
      </c>
      <c r="G20" s="44" t="str">
        <f>IFERROR(IF(ISBLANK(SectoralData[[#This Row],[Sector Category]]),"",VLOOKUP(SectoralData[[#This Row],[Sector Category]],Sectors!$A$3:$B$23,2,FALSE)),"")</f>
        <v/>
      </c>
      <c r="H20" s="44" t="str">
        <f>IF(ISBLANK(SectoralData[[#This Row],[ISIC]]),"",LEFT(SectoralData[[#This Row],[ISIC]],2))</f>
        <v/>
      </c>
      <c r="I20" s="44" t="str">
        <f>IFERROR(IF(ISBLANK(SectoralData[[#This Row],[Sector]]),"",VLOOKUP(SectoralData[[#This Row],[Sector]],Sectors!$D$3:$E$90,2,FALSE)),"")</f>
        <v/>
      </c>
      <c r="J20" s="44" t="str">
        <f>IF(ISBLANK(SectoralData[[#This Row],[ISIC]]),"",LEFT(SectoralData[[#This Row],[ISIC]],3))</f>
        <v/>
      </c>
      <c r="K20" s="44" t="str">
        <f>IFERROR(IF(ISBLANK(SectoralData[[#This Row],[Subsector]]),"",VLOOKUP(SectoralData[[#This Row],[Subsector]],Sectors!$H$3:$I$240,2,FALSE)),"")</f>
        <v/>
      </c>
      <c r="L20" s="44" t="str">
        <f>IFERROR(_xlfn.XLOOKUP(SectoralData[[#This Row],[ISIC]]&amp;"",'ISIC-EXIOBASE Mapping'!$A$4:$A$768,'ISIC-EXIOBASE Mapping'!$E$4:$E$768,"",0),"")</f>
        <v/>
      </c>
      <c r="M20" s="44" t="str">
        <f>IFERROR(_xlfn.XLOOKUP(SectoralData[[#This Row],[ISIC]]&amp;"",'ISIC-EXIOBASE Mapping'!$A$4:$A$768,'ISIC-EXIOBASE Mapping'!$D$4:$D$768,"",0),"")</f>
        <v/>
      </c>
      <c r="N20" s="44" t="str">
        <f>IF(ISBLANK(SectoralData[[#This Row],[ISIC]]),"",RIGHT(SectoralData[[#This Row],[ISIC]],1))</f>
        <v/>
      </c>
      <c r="O20" s="45" t="str">
        <f>IFERROR(VLOOKUP(SectoralData[[#This Row],[Finance Type]],Lookups!$B$2:$C$7,2,FALSE),"")</f>
        <v/>
      </c>
    </row>
    <row r="21" spans="1:15" x14ac:dyDescent="0.3">
      <c r="A21" s="42"/>
      <c r="B21" s="42"/>
      <c r="C21" s="42"/>
      <c r="D21" s="43"/>
      <c r="E21" s="43"/>
      <c r="F21" s="44" t="str">
        <f>IFERROR(IF(ISBLANK(SectoralData[[#This Row],[Sector]]),"",VLOOKUP(SectoralData[[#This Row],[Sector]],Sectors!$D$3:$F$90,3,FALSE)),"")</f>
        <v/>
      </c>
      <c r="G21" s="44" t="str">
        <f>IFERROR(IF(ISBLANK(SectoralData[[#This Row],[Sector Category]]),"",VLOOKUP(SectoralData[[#This Row],[Sector Category]],Sectors!$A$3:$B$23,2,FALSE)),"")</f>
        <v/>
      </c>
      <c r="H21" s="44" t="str">
        <f>IF(ISBLANK(SectoralData[[#This Row],[ISIC]]),"",LEFT(SectoralData[[#This Row],[ISIC]],2))</f>
        <v/>
      </c>
      <c r="I21" s="44" t="str">
        <f>IFERROR(IF(ISBLANK(SectoralData[[#This Row],[Sector]]),"",VLOOKUP(SectoralData[[#This Row],[Sector]],Sectors!$D$3:$E$90,2,FALSE)),"")</f>
        <v/>
      </c>
      <c r="J21" s="44" t="str">
        <f>IF(ISBLANK(SectoralData[[#This Row],[ISIC]]),"",LEFT(SectoralData[[#This Row],[ISIC]],3))</f>
        <v/>
      </c>
      <c r="K21" s="44" t="str">
        <f>IFERROR(IF(ISBLANK(SectoralData[[#This Row],[Subsector]]),"",VLOOKUP(SectoralData[[#This Row],[Subsector]],Sectors!$H$3:$I$240,2,FALSE)),"")</f>
        <v/>
      </c>
      <c r="L21" s="44" t="str">
        <f>IFERROR(_xlfn.XLOOKUP(SectoralData[[#This Row],[ISIC]]&amp;"",'ISIC-EXIOBASE Mapping'!$A$4:$A$768,'ISIC-EXIOBASE Mapping'!$E$4:$E$768,"",0),"")</f>
        <v/>
      </c>
      <c r="M21" s="44" t="str">
        <f>IFERROR(_xlfn.XLOOKUP(SectoralData[[#This Row],[ISIC]]&amp;"",'ISIC-EXIOBASE Mapping'!$A$4:$A$768,'ISIC-EXIOBASE Mapping'!$D$4:$D$768,"",0),"")</f>
        <v/>
      </c>
      <c r="N21" s="44" t="str">
        <f>IF(ISBLANK(SectoralData[[#This Row],[ISIC]]),"",RIGHT(SectoralData[[#This Row],[ISIC]],1))</f>
        <v/>
      </c>
      <c r="O21" s="45" t="str">
        <f>IFERROR(VLOOKUP(SectoralData[[#This Row],[Finance Type]],Lookups!$B$2:$C$7,2,FALSE),"")</f>
        <v/>
      </c>
    </row>
    <row r="22" spans="1:15" x14ac:dyDescent="0.3">
      <c r="A22" s="42"/>
      <c r="B22" s="42"/>
      <c r="C22" s="42"/>
      <c r="D22" s="43"/>
      <c r="E22" s="43"/>
      <c r="F22" s="44" t="str">
        <f>IFERROR(IF(ISBLANK(SectoralData[[#This Row],[Sector]]),"",VLOOKUP(SectoralData[[#This Row],[Sector]],Sectors!$D$3:$F$90,3,FALSE)),"")</f>
        <v/>
      </c>
      <c r="G22" s="44" t="str">
        <f>IFERROR(IF(ISBLANK(SectoralData[[#This Row],[Sector Category]]),"",VLOOKUP(SectoralData[[#This Row],[Sector Category]],Sectors!$A$3:$B$23,2,FALSE)),"")</f>
        <v/>
      </c>
      <c r="H22" s="44" t="str">
        <f>IF(ISBLANK(SectoralData[[#This Row],[ISIC]]),"",LEFT(SectoralData[[#This Row],[ISIC]],2))</f>
        <v/>
      </c>
      <c r="I22" s="44" t="str">
        <f>IFERROR(IF(ISBLANK(SectoralData[[#This Row],[Sector]]),"",VLOOKUP(SectoralData[[#This Row],[Sector]],Sectors!$D$3:$E$90,2,FALSE)),"")</f>
        <v/>
      </c>
      <c r="J22" s="44" t="str">
        <f>IF(ISBLANK(SectoralData[[#This Row],[ISIC]]),"",LEFT(SectoralData[[#This Row],[ISIC]],3))</f>
        <v/>
      </c>
      <c r="K22" s="44" t="str">
        <f>IFERROR(IF(ISBLANK(SectoralData[[#This Row],[Subsector]]),"",VLOOKUP(SectoralData[[#This Row],[Subsector]],Sectors!$H$3:$I$240,2,FALSE)),"")</f>
        <v/>
      </c>
      <c r="L22" s="44" t="str">
        <f>IFERROR(_xlfn.XLOOKUP(SectoralData[[#This Row],[ISIC]]&amp;"",'ISIC-EXIOBASE Mapping'!$A$4:$A$768,'ISIC-EXIOBASE Mapping'!$E$4:$E$768,"",0),"")</f>
        <v/>
      </c>
      <c r="M22" s="44" t="str">
        <f>IFERROR(_xlfn.XLOOKUP(SectoralData[[#This Row],[ISIC]]&amp;"",'ISIC-EXIOBASE Mapping'!$A$4:$A$768,'ISIC-EXIOBASE Mapping'!$D$4:$D$768,"",0),"")</f>
        <v/>
      </c>
      <c r="N22" s="44" t="str">
        <f>IF(ISBLANK(SectoralData[[#This Row],[ISIC]]),"",RIGHT(SectoralData[[#This Row],[ISIC]],1))</f>
        <v/>
      </c>
      <c r="O22" s="45" t="str">
        <f>IFERROR(VLOOKUP(SectoralData[[#This Row],[Finance Type]],Lookups!$B$2:$C$7,2,FALSE),"")</f>
        <v/>
      </c>
    </row>
    <row r="23" spans="1:15" x14ac:dyDescent="0.3">
      <c r="A23" s="42"/>
      <c r="B23" s="42"/>
      <c r="C23" s="42"/>
      <c r="D23" s="43"/>
      <c r="E23" s="43"/>
      <c r="F23" s="44" t="str">
        <f>IFERROR(IF(ISBLANK(SectoralData[[#This Row],[Sector]]),"",VLOOKUP(SectoralData[[#This Row],[Sector]],Sectors!$D$3:$F$90,3,FALSE)),"")</f>
        <v/>
      </c>
      <c r="G23" s="44" t="str">
        <f>IFERROR(IF(ISBLANK(SectoralData[[#This Row],[Sector Category]]),"",VLOOKUP(SectoralData[[#This Row],[Sector Category]],Sectors!$A$3:$B$23,2,FALSE)),"")</f>
        <v/>
      </c>
      <c r="H23" s="44" t="str">
        <f>IF(ISBLANK(SectoralData[[#This Row],[ISIC]]),"",LEFT(SectoralData[[#This Row],[ISIC]],2))</f>
        <v/>
      </c>
      <c r="I23" s="44" t="str">
        <f>IFERROR(IF(ISBLANK(SectoralData[[#This Row],[Sector]]),"",VLOOKUP(SectoralData[[#This Row],[Sector]],Sectors!$D$3:$E$90,2,FALSE)),"")</f>
        <v/>
      </c>
      <c r="J23" s="44" t="str">
        <f>IF(ISBLANK(SectoralData[[#This Row],[ISIC]]),"",LEFT(SectoralData[[#This Row],[ISIC]],3))</f>
        <v/>
      </c>
      <c r="K23" s="44" t="str">
        <f>IFERROR(IF(ISBLANK(SectoralData[[#This Row],[Subsector]]),"",VLOOKUP(SectoralData[[#This Row],[Subsector]],Sectors!$H$3:$I$240,2,FALSE)),"")</f>
        <v/>
      </c>
      <c r="L23" s="44" t="str">
        <f>IFERROR(_xlfn.XLOOKUP(SectoralData[[#This Row],[ISIC]]&amp;"",'ISIC-EXIOBASE Mapping'!$A$4:$A$768,'ISIC-EXIOBASE Mapping'!$E$4:$E$768,"",0),"")</f>
        <v/>
      </c>
      <c r="M23" s="44" t="str">
        <f>IFERROR(_xlfn.XLOOKUP(SectoralData[[#This Row],[ISIC]]&amp;"",'ISIC-EXIOBASE Mapping'!$A$4:$A$768,'ISIC-EXIOBASE Mapping'!$D$4:$D$768,"",0),"")</f>
        <v/>
      </c>
      <c r="N23" s="44" t="str">
        <f>IF(ISBLANK(SectoralData[[#This Row],[ISIC]]),"",RIGHT(SectoralData[[#This Row],[ISIC]],1))</f>
        <v/>
      </c>
      <c r="O23" s="46" t="str">
        <f>IFERROR(VLOOKUP(SectoralData[[#This Row],[Finance Type]],Lookups!$B$2:$C$7,2,FALSE),"")</f>
        <v/>
      </c>
    </row>
    <row r="24" spans="1:15" x14ac:dyDescent="0.3">
      <c r="A24" s="42"/>
      <c r="B24" s="42"/>
      <c r="C24" s="42"/>
      <c r="D24" s="42"/>
      <c r="E24" s="42"/>
      <c r="F24" s="45" t="str">
        <f>IFERROR(IF(ISBLANK(SectoralData[[#This Row],[Sector]]),"",VLOOKUP(SectoralData[[#This Row],[Sector]],Sectors!$D$3:$F$90,3,FALSE)),"")</f>
        <v/>
      </c>
      <c r="G24" s="45" t="str">
        <f>IFERROR(IF(ISBLANK(SectoralData[[#This Row],[Sector Category]]),"",VLOOKUP(SectoralData[[#This Row],[Sector Category]],Sectors!$A$3:$B$23,2,FALSE)),"")</f>
        <v/>
      </c>
      <c r="H24" s="45" t="str">
        <f>IF(ISBLANK(SectoralData[[#This Row],[ISIC]]),"",LEFT(SectoralData[[#This Row],[ISIC]],2))</f>
        <v/>
      </c>
      <c r="I24" s="45" t="str">
        <f>IFERROR(IF(ISBLANK(SectoralData[[#This Row],[Sector]]),"",VLOOKUP(SectoralData[[#This Row],[Sector]],Sectors!$D$3:$E$90,2,FALSE)),"")</f>
        <v/>
      </c>
      <c r="J24" s="45" t="str">
        <f>IF(ISBLANK(SectoralData[[#This Row],[ISIC]]),"",LEFT(SectoralData[[#This Row],[ISIC]],3))</f>
        <v/>
      </c>
      <c r="K24" s="45" t="str">
        <f>IFERROR(IF(ISBLANK(SectoralData[[#This Row],[Subsector]]),"",VLOOKUP(SectoralData[[#This Row],[Subsector]],Sectors!$H$3:$I$240,2,FALSE)),"")</f>
        <v/>
      </c>
      <c r="L24" s="44" t="str">
        <f>IFERROR(_xlfn.XLOOKUP(SectoralData[[#This Row],[ISIC]]&amp;"",'ISIC-EXIOBASE Mapping'!$A$4:$A$768,'ISIC-EXIOBASE Mapping'!$E$4:$E$768,"",0),"")</f>
        <v/>
      </c>
      <c r="M24" s="44" t="str">
        <f>IFERROR(_xlfn.XLOOKUP(SectoralData[[#This Row],[ISIC]]&amp;"",'ISIC-EXIOBASE Mapping'!$A$4:$A$768,'ISIC-EXIOBASE Mapping'!$D$4:$D$768,"",0),"")</f>
        <v/>
      </c>
      <c r="N24" s="45" t="str">
        <f>IF(ISBLANK(SectoralData[[#This Row],[ISIC]]),"",RIGHT(SectoralData[[#This Row],[ISIC]],1))</f>
        <v/>
      </c>
      <c r="O24" s="45" t="str">
        <f>IFERROR(VLOOKUP(SectoralData[[#This Row],[Finance Type]],Lookups!$B$2:$C$7,2,FALSE),"")</f>
        <v/>
      </c>
    </row>
    <row r="25" spans="1:15" x14ac:dyDescent="0.3">
      <c r="A25" s="42"/>
      <c r="B25" s="42"/>
      <c r="C25" s="42"/>
      <c r="D25" s="42"/>
      <c r="E25" s="42"/>
      <c r="F25" s="45" t="str">
        <f>IFERROR(IF(ISBLANK(SectoralData[[#This Row],[Sector]]),"",VLOOKUP(SectoralData[[#This Row],[Sector]],Sectors!$D$3:$F$90,3,FALSE)),"")</f>
        <v/>
      </c>
      <c r="G25" s="45" t="str">
        <f>IFERROR(IF(ISBLANK(SectoralData[[#This Row],[Sector Category]]),"",VLOOKUP(SectoralData[[#This Row],[Sector Category]],Sectors!$A$3:$B$23,2,FALSE)),"")</f>
        <v/>
      </c>
      <c r="H25" s="45" t="str">
        <f>IF(ISBLANK(SectoralData[[#This Row],[ISIC]]),"",LEFT(SectoralData[[#This Row],[ISIC]],2))</f>
        <v/>
      </c>
      <c r="I25" s="45" t="str">
        <f>IFERROR(IF(ISBLANK(SectoralData[[#This Row],[Sector]]),"",VLOOKUP(SectoralData[[#This Row],[Sector]],Sectors!$D$3:$E$90,2,FALSE)),"")</f>
        <v/>
      </c>
      <c r="J25" s="45" t="str">
        <f>IF(ISBLANK(SectoralData[[#This Row],[ISIC]]),"",LEFT(SectoralData[[#This Row],[ISIC]],3))</f>
        <v/>
      </c>
      <c r="K25" s="45" t="str">
        <f>IFERROR(IF(ISBLANK(SectoralData[[#This Row],[Subsector]]),"",VLOOKUP(SectoralData[[#This Row],[Subsector]],Sectors!$H$3:$I$240,2,FALSE)),"")</f>
        <v/>
      </c>
      <c r="L25" s="44" t="str">
        <f>IFERROR(_xlfn.XLOOKUP(SectoralData[[#This Row],[ISIC]]&amp;"",'ISIC-EXIOBASE Mapping'!$A$4:$A$768,'ISIC-EXIOBASE Mapping'!$E$4:$E$768,"",0),"")</f>
        <v/>
      </c>
      <c r="M25" s="44" t="str">
        <f>IFERROR(_xlfn.XLOOKUP(SectoralData[[#This Row],[ISIC]]&amp;"",'ISIC-EXIOBASE Mapping'!$A$4:$A$768,'ISIC-EXIOBASE Mapping'!$D$4:$D$768,"",0),"")</f>
        <v/>
      </c>
      <c r="N25" s="45" t="str">
        <f>IF(ISBLANK(SectoralData[[#This Row],[ISIC]]),"",RIGHT(SectoralData[[#This Row],[ISIC]],1))</f>
        <v/>
      </c>
      <c r="O25" s="45" t="str">
        <f>IFERROR(VLOOKUP(SectoralData[[#This Row],[Finance Type]],Lookups!$B$2:$C$7,2,FALSE),"")</f>
        <v/>
      </c>
    </row>
    <row r="26" spans="1:15" x14ac:dyDescent="0.3">
      <c r="A26" s="42"/>
      <c r="B26" s="42"/>
      <c r="C26" s="42"/>
      <c r="D26" s="42"/>
      <c r="E26" s="42"/>
      <c r="F26" s="45" t="str">
        <f>IFERROR(IF(ISBLANK(SectoralData[[#This Row],[Sector]]),"",VLOOKUP(SectoralData[[#This Row],[Sector]],Sectors!$D$3:$F$90,3,FALSE)),"")</f>
        <v/>
      </c>
      <c r="G26" s="45" t="str">
        <f>IFERROR(IF(ISBLANK(SectoralData[[#This Row],[Sector Category]]),"",VLOOKUP(SectoralData[[#This Row],[Sector Category]],Sectors!$A$3:$B$23,2,FALSE)),"")</f>
        <v/>
      </c>
      <c r="H26" s="45" t="str">
        <f>IF(ISBLANK(SectoralData[[#This Row],[ISIC]]),"",LEFT(SectoralData[[#This Row],[ISIC]],2))</f>
        <v/>
      </c>
      <c r="I26" s="45" t="str">
        <f>IFERROR(IF(ISBLANK(SectoralData[[#This Row],[Sector]]),"",VLOOKUP(SectoralData[[#This Row],[Sector]],Sectors!$D$3:$E$90,2,FALSE)),"")</f>
        <v/>
      </c>
      <c r="J26" s="45" t="str">
        <f>IF(ISBLANK(SectoralData[[#This Row],[ISIC]]),"",LEFT(SectoralData[[#This Row],[ISIC]],3))</f>
        <v/>
      </c>
      <c r="K26" s="45" t="str">
        <f>IFERROR(IF(ISBLANK(SectoralData[[#This Row],[Subsector]]),"",VLOOKUP(SectoralData[[#This Row],[Subsector]],Sectors!$H$3:$I$240,2,FALSE)),"")</f>
        <v/>
      </c>
      <c r="L26" s="44" t="str">
        <f>IFERROR(_xlfn.XLOOKUP(SectoralData[[#This Row],[ISIC]]&amp;"",'ISIC-EXIOBASE Mapping'!$A$4:$A$768,'ISIC-EXIOBASE Mapping'!$E$4:$E$768,"",0),"")</f>
        <v/>
      </c>
      <c r="M26" s="44" t="str">
        <f>IFERROR(_xlfn.XLOOKUP(SectoralData[[#This Row],[ISIC]]&amp;"",'ISIC-EXIOBASE Mapping'!$A$4:$A$768,'ISIC-EXIOBASE Mapping'!$D$4:$D$768,"",0),"")</f>
        <v/>
      </c>
      <c r="N26" s="45" t="str">
        <f>IF(ISBLANK(SectoralData[[#This Row],[ISIC]]),"",RIGHT(SectoralData[[#This Row],[ISIC]],1))</f>
        <v/>
      </c>
      <c r="O26" s="45" t="str">
        <f>IFERROR(VLOOKUP(SectoralData[[#This Row],[Finance Type]],Lookups!$B$2:$C$7,2,FALSE),"")</f>
        <v/>
      </c>
    </row>
    <row r="27" spans="1:15" x14ac:dyDescent="0.3">
      <c r="A27" s="42"/>
      <c r="B27" s="42"/>
      <c r="C27" s="42"/>
      <c r="D27" s="42"/>
      <c r="E27" s="42"/>
      <c r="F27" s="45" t="str">
        <f>IFERROR(IF(ISBLANK(SectoralData[[#This Row],[Sector]]),"",VLOOKUP(SectoralData[[#This Row],[Sector]],Sectors!$D$3:$F$90,3,FALSE)),"")</f>
        <v/>
      </c>
      <c r="G27" s="45" t="str">
        <f>IFERROR(IF(ISBLANK(SectoralData[[#This Row],[Sector Category]]),"",VLOOKUP(SectoralData[[#This Row],[Sector Category]],Sectors!$A$3:$B$23,2,FALSE)),"")</f>
        <v/>
      </c>
      <c r="H27" s="45" t="str">
        <f>IF(ISBLANK(SectoralData[[#This Row],[ISIC]]),"",LEFT(SectoralData[[#This Row],[ISIC]],2))</f>
        <v/>
      </c>
      <c r="I27" s="45" t="str">
        <f>IFERROR(IF(ISBLANK(SectoralData[[#This Row],[Sector]]),"",VLOOKUP(SectoralData[[#This Row],[Sector]],Sectors!$D$3:$E$90,2,FALSE)),"")</f>
        <v/>
      </c>
      <c r="J27" s="45" t="str">
        <f>IF(ISBLANK(SectoralData[[#This Row],[ISIC]]),"",LEFT(SectoralData[[#This Row],[ISIC]],3))</f>
        <v/>
      </c>
      <c r="K27" s="45" t="str">
        <f>IFERROR(IF(ISBLANK(SectoralData[[#This Row],[Subsector]]),"",VLOOKUP(SectoralData[[#This Row],[Subsector]],Sectors!$H$3:$I$240,2,FALSE)),"")</f>
        <v/>
      </c>
      <c r="L27" s="44" t="str">
        <f>IFERROR(_xlfn.XLOOKUP(SectoralData[[#This Row],[ISIC]]&amp;"",'ISIC-EXIOBASE Mapping'!$A$4:$A$768,'ISIC-EXIOBASE Mapping'!$E$4:$E$768,"",0),"")</f>
        <v/>
      </c>
      <c r="M27" s="44" t="str">
        <f>IFERROR(_xlfn.XLOOKUP(SectoralData[[#This Row],[ISIC]]&amp;"",'ISIC-EXIOBASE Mapping'!$A$4:$A$768,'ISIC-EXIOBASE Mapping'!$D$4:$D$768,"",0),"")</f>
        <v/>
      </c>
      <c r="N27" s="45" t="str">
        <f>IF(ISBLANK(SectoralData[[#This Row],[ISIC]]),"",RIGHT(SectoralData[[#This Row],[ISIC]],1))</f>
        <v/>
      </c>
      <c r="O27" s="45" t="str">
        <f>IFERROR(VLOOKUP(SectoralData[[#This Row],[Finance Type]],Lookups!$B$2:$C$7,2,FALSE),"")</f>
        <v/>
      </c>
    </row>
    <row r="28" spans="1:15" x14ac:dyDescent="0.3">
      <c r="A28" s="42"/>
      <c r="B28" s="42"/>
      <c r="C28" s="42"/>
      <c r="D28" s="42"/>
      <c r="E28" s="42"/>
      <c r="F28" s="45" t="str">
        <f>IFERROR(IF(ISBLANK(SectoralData[[#This Row],[Sector]]),"",VLOOKUP(SectoralData[[#This Row],[Sector]],Sectors!$D$3:$F$90,3,FALSE)),"")</f>
        <v/>
      </c>
      <c r="G28" s="45" t="str">
        <f>IFERROR(IF(ISBLANK(SectoralData[[#This Row],[Sector Category]]),"",VLOOKUP(SectoralData[[#This Row],[Sector Category]],Sectors!$A$3:$B$23,2,FALSE)),"")</f>
        <v/>
      </c>
      <c r="H28" s="45" t="str">
        <f>IF(ISBLANK(SectoralData[[#This Row],[ISIC]]),"",LEFT(SectoralData[[#This Row],[ISIC]],2))</f>
        <v/>
      </c>
      <c r="I28" s="45" t="str">
        <f>IFERROR(IF(ISBLANK(SectoralData[[#This Row],[Sector]]),"",VLOOKUP(SectoralData[[#This Row],[Sector]],Sectors!$D$3:$E$90,2,FALSE)),"")</f>
        <v/>
      </c>
      <c r="J28" s="45" t="str">
        <f>IF(ISBLANK(SectoralData[[#This Row],[ISIC]]),"",LEFT(SectoralData[[#This Row],[ISIC]],3))</f>
        <v/>
      </c>
      <c r="K28" s="45" t="str">
        <f>IFERROR(IF(ISBLANK(SectoralData[[#This Row],[Subsector]]),"",VLOOKUP(SectoralData[[#This Row],[Subsector]],Sectors!$H$3:$I$240,2,FALSE)),"")</f>
        <v/>
      </c>
      <c r="L28" s="44" t="str">
        <f>IFERROR(_xlfn.XLOOKUP(SectoralData[[#This Row],[ISIC]]&amp;"",'ISIC-EXIOBASE Mapping'!$A$4:$A$768,'ISIC-EXIOBASE Mapping'!$E$4:$E$768,"",0),"")</f>
        <v/>
      </c>
      <c r="M28" s="44" t="str">
        <f>IFERROR(_xlfn.XLOOKUP(SectoralData[[#This Row],[ISIC]]&amp;"",'ISIC-EXIOBASE Mapping'!$A$4:$A$768,'ISIC-EXIOBASE Mapping'!$D$4:$D$768,"",0),"")</f>
        <v/>
      </c>
      <c r="N28" s="45" t="str">
        <f>IF(ISBLANK(SectoralData[[#This Row],[ISIC]]),"",RIGHT(SectoralData[[#This Row],[ISIC]],1))</f>
        <v/>
      </c>
      <c r="O28" s="45" t="str">
        <f>IFERROR(VLOOKUP(SectoralData[[#This Row],[Finance Type]],Lookups!$B$2:$C$7,2,FALSE),"")</f>
        <v/>
      </c>
    </row>
    <row r="29" spans="1:15" x14ac:dyDescent="0.3">
      <c r="A29" s="42"/>
      <c r="B29" s="42"/>
      <c r="C29" s="42"/>
      <c r="D29" s="42"/>
      <c r="E29" s="42"/>
      <c r="F29" s="45" t="str">
        <f>IFERROR(IF(ISBLANK(SectoralData[[#This Row],[Sector]]),"",VLOOKUP(SectoralData[[#This Row],[Sector]],Sectors!$D$3:$F$90,3,FALSE)),"")</f>
        <v/>
      </c>
      <c r="G29" s="45" t="str">
        <f>IFERROR(IF(ISBLANK(SectoralData[[#This Row],[Sector Category]]),"",VLOOKUP(SectoralData[[#This Row],[Sector Category]],Sectors!$A$3:$B$23,2,FALSE)),"")</f>
        <v/>
      </c>
      <c r="H29" s="45" t="str">
        <f>IF(ISBLANK(SectoralData[[#This Row],[ISIC]]),"",LEFT(SectoralData[[#This Row],[ISIC]],2))</f>
        <v/>
      </c>
      <c r="I29" s="45" t="str">
        <f>IFERROR(IF(ISBLANK(SectoralData[[#This Row],[Sector]]),"",VLOOKUP(SectoralData[[#This Row],[Sector]],Sectors!$D$3:$E$90,2,FALSE)),"")</f>
        <v/>
      </c>
      <c r="J29" s="45" t="str">
        <f>IF(ISBLANK(SectoralData[[#This Row],[ISIC]]),"",LEFT(SectoralData[[#This Row],[ISIC]],3))</f>
        <v/>
      </c>
      <c r="K29" s="45" t="str">
        <f>IFERROR(IF(ISBLANK(SectoralData[[#This Row],[Subsector]]),"",VLOOKUP(SectoralData[[#This Row],[Subsector]],Sectors!$H$3:$I$240,2,FALSE)),"")</f>
        <v/>
      </c>
      <c r="L29" s="44" t="str">
        <f>IFERROR(_xlfn.XLOOKUP(SectoralData[[#This Row],[ISIC]]&amp;"",'ISIC-EXIOBASE Mapping'!$A$4:$A$768,'ISIC-EXIOBASE Mapping'!$E$4:$E$768,"",0),"")</f>
        <v/>
      </c>
      <c r="M29" s="44" t="str">
        <f>IFERROR(_xlfn.XLOOKUP(SectoralData[[#This Row],[ISIC]]&amp;"",'ISIC-EXIOBASE Mapping'!$A$4:$A$768,'ISIC-EXIOBASE Mapping'!$D$4:$D$768,"",0),"")</f>
        <v/>
      </c>
      <c r="N29" s="45" t="str">
        <f>IF(ISBLANK(SectoralData[[#This Row],[ISIC]]),"",RIGHT(SectoralData[[#This Row],[ISIC]],1))</f>
        <v/>
      </c>
      <c r="O29" s="45" t="str">
        <f>IFERROR(VLOOKUP(SectoralData[[#This Row],[Finance Type]],Lookups!$B$2:$C$7,2,FALSE),"")</f>
        <v/>
      </c>
    </row>
    <row r="30" spans="1:15" x14ac:dyDescent="0.3">
      <c r="A30" s="42"/>
      <c r="B30" s="42"/>
      <c r="C30" s="42"/>
      <c r="D30" s="42"/>
      <c r="E30" s="42"/>
      <c r="F30" s="45" t="str">
        <f>IFERROR(IF(ISBLANK(SectoralData[[#This Row],[Sector]]),"",VLOOKUP(SectoralData[[#This Row],[Sector]],Sectors!$D$3:$F$90,3,FALSE)),"")</f>
        <v/>
      </c>
      <c r="G30" s="45" t="str">
        <f>IFERROR(IF(ISBLANK(SectoralData[[#This Row],[Sector Category]]),"",VLOOKUP(SectoralData[[#This Row],[Sector Category]],Sectors!$A$3:$B$23,2,FALSE)),"")</f>
        <v/>
      </c>
      <c r="H30" s="45" t="str">
        <f>IF(ISBLANK(SectoralData[[#This Row],[ISIC]]),"",LEFT(SectoralData[[#This Row],[ISIC]],2))</f>
        <v/>
      </c>
      <c r="I30" s="45" t="str">
        <f>IFERROR(IF(ISBLANK(SectoralData[[#This Row],[Sector]]),"",VLOOKUP(SectoralData[[#This Row],[Sector]],Sectors!$D$3:$E$90,2,FALSE)),"")</f>
        <v/>
      </c>
      <c r="J30" s="45" t="str">
        <f>IF(ISBLANK(SectoralData[[#This Row],[ISIC]]),"",LEFT(SectoralData[[#This Row],[ISIC]],3))</f>
        <v/>
      </c>
      <c r="K30" s="45" t="str">
        <f>IFERROR(IF(ISBLANK(SectoralData[[#This Row],[Subsector]]),"",VLOOKUP(SectoralData[[#This Row],[Subsector]],Sectors!$H$3:$I$240,2,FALSE)),"")</f>
        <v/>
      </c>
      <c r="L30" s="44" t="str">
        <f>IFERROR(_xlfn.XLOOKUP(SectoralData[[#This Row],[ISIC]]&amp;"",'ISIC-EXIOBASE Mapping'!$A$4:$A$768,'ISIC-EXIOBASE Mapping'!$E$4:$E$768,"",0),"")</f>
        <v/>
      </c>
      <c r="M30" s="44" t="str">
        <f>IFERROR(_xlfn.XLOOKUP(SectoralData[[#This Row],[ISIC]]&amp;"",'ISIC-EXIOBASE Mapping'!$A$4:$A$768,'ISIC-EXIOBASE Mapping'!$D$4:$D$768,"",0),"")</f>
        <v/>
      </c>
      <c r="N30" s="45" t="str">
        <f>IF(ISBLANK(SectoralData[[#This Row],[ISIC]]),"",RIGHT(SectoralData[[#This Row],[ISIC]],1))</f>
        <v/>
      </c>
      <c r="O30" s="45" t="str">
        <f>IFERROR(VLOOKUP(SectoralData[[#This Row],[Finance Type]],Lookups!$B$2:$C$7,2,FALSE),"")</f>
        <v/>
      </c>
    </row>
    <row r="31" spans="1:15" x14ac:dyDescent="0.3">
      <c r="A31" s="42"/>
      <c r="B31" s="42"/>
      <c r="C31" s="42"/>
      <c r="D31" s="42"/>
      <c r="E31" s="42"/>
      <c r="F31" s="45" t="str">
        <f>IFERROR(IF(ISBLANK(SectoralData[[#This Row],[Sector]]),"",VLOOKUP(SectoralData[[#This Row],[Sector]],Sectors!$D$3:$F$90,3,FALSE)),"")</f>
        <v/>
      </c>
      <c r="G31" s="45" t="str">
        <f>IFERROR(IF(ISBLANK(SectoralData[[#This Row],[Sector Category]]),"",VLOOKUP(SectoralData[[#This Row],[Sector Category]],Sectors!$A$3:$B$23,2,FALSE)),"")</f>
        <v/>
      </c>
      <c r="H31" s="45" t="str">
        <f>IF(ISBLANK(SectoralData[[#This Row],[ISIC]]),"",LEFT(SectoralData[[#This Row],[ISIC]],2))</f>
        <v/>
      </c>
      <c r="I31" s="45" t="str">
        <f>IFERROR(IF(ISBLANK(SectoralData[[#This Row],[Sector]]),"",VLOOKUP(SectoralData[[#This Row],[Sector]],Sectors!$D$3:$E$90,2,FALSE)),"")</f>
        <v/>
      </c>
      <c r="J31" s="45" t="str">
        <f>IF(ISBLANK(SectoralData[[#This Row],[ISIC]]),"",LEFT(SectoralData[[#This Row],[ISIC]],3))</f>
        <v/>
      </c>
      <c r="K31" s="45" t="str">
        <f>IFERROR(IF(ISBLANK(SectoralData[[#This Row],[Subsector]]),"",VLOOKUP(SectoralData[[#This Row],[Subsector]],Sectors!$H$3:$I$240,2,FALSE)),"")</f>
        <v/>
      </c>
      <c r="L31" s="44" t="str">
        <f>IFERROR(_xlfn.XLOOKUP(SectoralData[[#This Row],[ISIC]]&amp;"",'ISIC-EXIOBASE Mapping'!$A$4:$A$768,'ISIC-EXIOBASE Mapping'!$E$4:$E$768,"",0),"")</f>
        <v/>
      </c>
      <c r="M31" s="44" t="str">
        <f>IFERROR(_xlfn.XLOOKUP(SectoralData[[#This Row],[ISIC]]&amp;"",'ISIC-EXIOBASE Mapping'!$A$4:$A$768,'ISIC-EXIOBASE Mapping'!$D$4:$D$768,"",0),"")</f>
        <v/>
      </c>
      <c r="N31" s="45" t="str">
        <f>IF(ISBLANK(SectoralData[[#This Row],[ISIC]]),"",RIGHT(SectoralData[[#This Row],[ISIC]],1))</f>
        <v/>
      </c>
      <c r="O31" s="45" t="str">
        <f>IFERROR(VLOOKUP(SectoralData[[#This Row],[Finance Type]],Lookups!$B$2:$C$7,2,FALSE),"")</f>
        <v/>
      </c>
    </row>
    <row r="32" spans="1:15" x14ac:dyDescent="0.3">
      <c r="A32" s="42"/>
      <c r="B32" s="42"/>
      <c r="C32" s="42"/>
      <c r="D32" s="42"/>
      <c r="E32" s="42"/>
      <c r="F32" s="45" t="str">
        <f>IFERROR(IF(ISBLANK(SectoralData[[#This Row],[Sector]]),"",VLOOKUP(SectoralData[[#This Row],[Sector]],Sectors!$D$3:$F$90,3,FALSE)),"")</f>
        <v/>
      </c>
      <c r="G32" s="45" t="str">
        <f>IFERROR(IF(ISBLANK(SectoralData[[#This Row],[Sector Category]]),"",VLOOKUP(SectoralData[[#This Row],[Sector Category]],Sectors!$A$3:$B$23,2,FALSE)),"")</f>
        <v/>
      </c>
      <c r="H32" s="45" t="str">
        <f>IF(ISBLANK(SectoralData[[#This Row],[ISIC]]),"",LEFT(SectoralData[[#This Row],[ISIC]],2))</f>
        <v/>
      </c>
      <c r="I32" s="45" t="str">
        <f>IFERROR(IF(ISBLANK(SectoralData[[#This Row],[Sector]]),"",VLOOKUP(SectoralData[[#This Row],[Sector]],Sectors!$D$3:$E$90,2,FALSE)),"")</f>
        <v/>
      </c>
      <c r="J32" s="45" t="str">
        <f>IF(ISBLANK(SectoralData[[#This Row],[ISIC]]),"",LEFT(SectoralData[[#This Row],[ISIC]],3))</f>
        <v/>
      </c>
      <c r="K32" s="45" t="str">
        <f>IFERROR(IF(ISBLANK(SectoralData[[#This Row],[Subsector]]),"",VLOOKUP(SectoralData[[#This Row],[Subsector]],Sectors!$H$3:$I$240,2,FALSE)),"")</f>
        <v/>
      </c>
      <c r="L32" s="44" t="str">
        <f>IFERROR(_xlfn.XLOOKUP(SectoralData[[#This Row],[ISIC]]&amp;"",'ISIC-EXIOBASE Mapping'!$A$4:$A$768,'ISIC-EXIOBASE Mapping'!$E$4:$E$768,"",0),"")</f>
        <v/>
      </c>
      <c r="M32" s="44" t="str">
        <f>IFERROR(_xlfn.XLOOKUP(SectoralData[[#This Row],[ISIC]]&amp;"",'ISIC-EXIOBASE Mapping'!$A$4:$A$768,'ISIC-EXIOBASE Mapping'!$D$4:$D$768,"",0),"")</f>
        <v/>
      </c>
      <c r="N32" s="45" t="str">
        <f>IF(ISBLANK(SectoralData[[#This Row],[ISIC]]),"",RIGHT(SectoralData[[#This Row],[ISIC]],1))</f>
        <v/>
      </c>
      <c r="O32" s="45" t="str">
        <f>IFERROR(VLOOKUP(SectoralData[[#This Row],[Finance Type]],Lookups!$B$2:$C$7,2,FALSE),"")</f>
        <v/>
      </c>
    </row>
    <row r="33" spans="1:15" x14ac:dyDescent="0.3">
      <c r="A33" s="42"/>
      <c r="B33" s="42"/>
      <c r="C33" s="42"/>
      <c r="D33" s="42"/>
      <c r="E33" s="42"/>
      <c r="F33" s="45" t="str">
        <f>IFERROR(IF(ISBLANK(SectoralData[[#This Row],[Sector]]),"",VLOOKUP(SectoralData[[#This Row],[Sector]],Sectors!$D$3:$F$90,3,FALSE)),"")</f>
        <v/>
      </c>
      <c r="G33" s="45" t="str">
        <f>IFERROR(IF(ISBLANK(SectoralData[[#This Row],[Sector Category]]),"",VLOOKUP(SectoralData[[#This Row],[Sector Category]],Sectors!$A$3:$B$23,2,FALSE)),"")</f>
        <v/>
      </c>
      <c r="H33" s="45" t="str">
        <f>IF(ISBLANK(SectoralData[[#This Row],[ISIC]]),"",LEFT(SectoralData[[#This Row],[ISIC]],2))</f>
        <v/>
      </c>
      <c r="I33" s="45" t="str">
        <f>IFERROR(IF(ISBLANK(SectoralData[[#This Row],[Sector]]),"",VLOOKUP(SectoralData[[#This Row],[Sector]],Sectors!$D$3:$E$90,2,FALSE)),"")</f>
        <v/>
      </c>
      <c r="J33" s="45" t="str">
        <f>IF(ISBLANK(SectoralData[[#This Row],[ISIC]]),"",LEFT(SectoralData[[#This Row],[ISIC]],3))</f>
        <v/>
      </c>
      <c r="K33" s="45" t="str">
        <f>IFERROR(IF(ISBLANK(SectoralData[[#This Row],[Subsector]]),"",VLOOKUP(SectoralData[[#This Row],[Subsector]],Sectors!$H$3:$I$240,2,FALSE)),"")</f>
        <v/>
      </c>
      <c r="L33" s="44" t="str">
        <f>IFERROR(_xlfn.XLOOKUP(SectoralData[[#This Row],[ISIC]]&amp;"",'ISIC-EXIOBASE Mapping'!$A$4:$A$768,'ISIC-EXIOBASE Mapping'!$E$4:$E$768,"",0),"")</f>
        <v/>
      </c>
      <c r="M33" s="44" t="str">
        <f>IFERROR(_xlfn.XLOOKUP(SectoralData[[#This Row],[ISIC]]&amp;"",'ISIC-EXIOBASE Mapping'!$A$4:$A$768,'ISIC-EXIOBASE Mapping'!$D$4:$D$768,"",0),"")</f>
        <v/>
      </c>
      <c r="N33" s="45" t="str">
        <f>IF(ISBLANK(SectoralData[[#This Row],[ISIC]]),"",RIGHT(SectoralData[[#This Row],[ISIC]],1))</f>
        <v/>
      </c>
      <c r="O33" s="45" t="str">
        <f>IFERROR(VLOOKUP(SectoralData[[#This Row],[Finance Type]],Lookups!$B$2:$C$7,2,FALSE),"")</f>
        <v/>
      </c>
    </row>
    <row r="34" spans="1:15" x14ac:dyDescent="0.3">
      <c r="A34" s="42"/>
      <c r="B34" s="42"/>
      <c r="C34" s="42"/>
      <c r="D34" s="42"/>
      <c r="E34" s="42"/>
      <c r="F34" s="45" t="str">
        <f>IFERROR(IF(ISBLANK(SectoralData[[#This Row],[Sector]]),"",VLOOKUP(SectoralData[[#This Row],[Sector]],Sectors!$D$3:$F$90,3,FALSE)),"")</f>
        <v/>
      </c>
      <c r="G34" s="45" t="str">
        <f>IFERROR(IF(ISBLANK(SectoralData[[#This Row],[Sector Category]]),"",VLOOKUP(SectoralData[[#This Row],[Sector Category]],Sectors!$A$3:$B$23,2,FALSE)),"")</f>
        <v/>
      </c>
      <c r="H34" s="45" t="str">
        <f>IF(ISBLANK(SectoralData[[#This Row],[ISIC]]),"",LEFT(SectoralData[[#This Row],[ISIC]],2))</f>
        <v/>
      </c>
      <c r="I34" s="45" t="str">
        <f>IFERROR(IF(ISBLANK(SectoralData[[#This Row],[Sector]]),"",VLOOKUP(SectoralData[[#This Row],[Sector]],Sectors!$D$3:$E$90,2,FALSE)),"")</f>
        <v/>
      </c>
      <c r="J34" s="45" t="str">
        <f>IF(ISBLANK(SectoralData[[#This Row],[ISIC]]),"",LEFT(SectoralData[[#This Row],[ISIC]],3))</f>
        <v/>
      </c>
      <c r="K34" s="45" t="str">
        <f>IFERROR(IF(ISBLANK(SectoralData[[#This Row],[Subsector]]),"",VLOOKUP(SectoralData[[#This Row],[Subsector]],Sectors!$H$3:$I$240,2,FALSE)),"")</f>
        <v/>
      </c>
      <c r="L34" s="44" t="str">
        <f>IFERROR(_xlfn.XLOOKUP(SectoralData[[#This Row],[ISIC]]&amp;"",'ISIC-EXIOBASE Mapping'!$A$4:$A$768,'ISIC-EXIOBASE Mapping'!$E$4:$E$768,"",0),"")</f>
        <v/>
      </c>
      <c r="M34" s="44" t="str">
        <f>IFERROR(_xlfn.XLOOKUP(SectoralData[[#This Row],[ISIC]]&amp;"",'ISIC-EXIOBASE Mapping'!$A$4:$A$768,'ISIC-EXIOBASE Mapping'!$D$4:$D$768,"",0),"")</f>
        <v/>
      </c>
      <c r="N34" s="45" t="str">
        <f>IF(ISBLANK(SectoralData[[#This Row],[ISIC]]),"",RIGHT(SectoralData[[#This Row],[ISIC]],1))</f>
        <v/>
      </c>
      <c r="O34" s="45" t="str">
        <f>IFERROR(VLOOKUP(SectoralData[[#This Row],[Finance Type]],Lookups!$B$2:$C$7,2,FALSE),"")</f>
        <v/>
      </c>
    </row>
    <row r="35" spans="1:15" x14ac:dyDescent="0.3">
      <c r="A35" s="42"/>
      <c r="B35" s="42"/>
      <c r="C35" s="42"/>
      <c r="D35" s="42"/>
      <c r="E35" s="42"/>
      <c r="F35" s="45" t="str">
        <f>IFERROR(IF(ISBLANK(SectoralData[[#This Row],[Sector]]),"",VLOOKUP(SectoralData[[#This Row],[Sector]],Sectors!$D$3:$F$90,3,FALSE)),"")</f>
        <v/>
      </c>
      <c r="G35" s="45" t="str">
        <f>IFERROR(IF(ISBLANK(SectoralData[[#This Row],[Sector Category]]),"",VLOOKUP(SectoralData[[#This Row],[Sector Category]],Sectors!$A$3:$B$23,2,FALSE)),"")</f>
        <v/>
      </c>
      <c r="H35" s="45" t="str">
        <f>IF(ISBLANK(SectoralData[[#This Row],[ISIC]]),"",LEFT(SectoralData[[#This Row],[ISIC]],2))</f>
        <v/>
      </c>
      <c r="I35" s="45" t="str">
        <f>IFERROR(IF(ISBLANK(SectoralData[[#This Row],[Sector]]),"",VLOOKUP(SectoralData[[#This Row],[Sector]],Sectors!$D$3:$E$90,2,FALSE)),"")</f>
        <v/>
      </c>
      <c r="J35" s="45" t="str">
        <f>IF(ISBLANK(SectoralData[[#This Row],[ISIC]]),"",LEFT(SectoralData[[#This Row],[ISIC]],3))</f>
        <v/>
      </c>
      <c r="K35" s="45" t="str">
        <f>IFERROR(IF(ISBLANK(SectoralData[[#This Row],[Subsector]]),"",VLOOKUP(SectoralData[[#This Row],[Subsector]],Sectors!$H$3:$I$240,2,FALSE)),"")</f>
        <v/>
      </c>
      <c r="L35" s="44" t="str">
        <f>IFERROR(_xlfn.XLOOKUP(SectoralData[[#This Row],[ISIC]]&amp;"",'ISIC-EXIOBASE Mapping'!$A$4:$A$768,'ISIC-EXIOBASE Mapping'!$E$4:$E$768,"",0),"")</f>
        <v/>
      </c>
      <c r="M35" s="44" t="str">
        <f>IFERROR(_xlfn.XLOOKUP(SectoralData[[#This Row],[ISIC]]&amp;"",'ISIC-EXIOBASE Mapping'!$A$4:$A$768,'ISIC-EXIOBASE Mapping'!$D$4:$D$768,"",0),"")</f>
        <v/>
      </c>
      <c r="N35" s="45" t="str">
        <f>IF(ISBLANK(SectoralData[[#This Row],[ISIC]]),"",RIGHT(SectoralData[[#This Row],[ISIC]],1))</f>
        <v/>
      </c>
      <c r="O35" s="45" t="str">
        <f>IFERROR(VLOOKUP(SectoralData[[#This Row],[Finance Type]],Lookups!$B$2:$C$7,2,FALSE),"")</f>
        <v/>
      </c>
    </row>
    <row r="36" spans="1:15" x14ac:dyDescent="0.3">
      <c r="A36" s="42"/>
      <c r="B36" s="42"/>
      <c r="C36" s="42"/>
      <c r="D36" s="42"/>
      <c r="E36" s="42"/>
      <c r="F36" s="45" t="str">
        <f>IFERROR(IF(ISBLANK(SectoralData[[#This Row],[Sector]]),"",VLOOKUP(SectoralData[[#This Row],[Sector]],Sectors!$D$3:$F$90,3,FALSE)),"")</f>
        <v/>
      </c>
      <c r="G36" s="45" t="str">
        <f>IFERROR(IF(ISBLANK(SectoralData[[#This Row],[Sector Category]]),"",VLOOKUP(SectoralData[[#This Row],[Sector Category]],Sectors!$A$3:$B$23,2,FALSE)),"")</f>
        <v/>
      </c>
      <c r="H36" s="45" t="str">
        <f>IF(ISBLANK(SectoralData[[#This Row],[ISIC]]),"",LEFT(SectoralData[[#This Row],[ISIC]],2))</f>
        <v/>
      </c>
      <c r="I36" s="45" t="str">
        <f>IFERROR(IF(ISBLANK(SectoralData[[#This Row],[Sector]]),"",VLOOKUP(SectoralData[[#This Row],[Sector]],Sectors!$D$3:$E$90,2,FALSE)),"")</f>
        <v/>
      </c>
      <c r="J36" s="45" t="str">
        <f>IF(ISBLANK(SectoralData[[#This Row],[ISIC]]),"",LEFT(SectoralData[[#This Row],[ISIC]],3))</f>
        <v/>
      </c>
      <c r="K36" s="45" t="str">
        <f>IFERROR(IF(ISBLANK(SectoralData[[#This Row],[Subsector]]),"",VLOOKUP(SectoralData[[#This Row],[Subsector]],Sectors!$H$3:$I$240,2,FALSE)),"")</f>
        <v/>
      </c>
      <c r="L36" s="44" t="str">
        <f>IFERROR(_xlfn.XLOOKUP(SectoralData[[#This Row],[ISIC]]&amp;"",'ISIC-EXIOBASE Mapping'!$A$4:$A$768,'ISIC-EXIOBASE Mapping'!$E$4:$E$768,"",0),"")</f>
        <v/>
      </c>
      <c r="M36" s="44" t="str">
        <f>IFERROR(_xlfn.XLOOKUP(SectoralData[[#This Row],[ISIC]]&amp;"",'ISIC-EXIOBASE Mapping'!$A$4:$A$768,'ISIC-EXIOBASE Mapping'!$D$4:$D$768,"",0),"")</f>
        <v/>
      </c>
      <c r="N36" s="45" t="str">
        <f>IF(ISBLANK(SectoralData[[#This Row],[ISIC]]),"",RIGHT(SectoralData[[#This Row],[ISIC]],1))</f>
        <v/>
      </c>
      <c r="O36" s="45" t="str">
        <f>IFERROR(VLOOKUP(SectoralData[[#This Row],[Finance Type]],Lookups!$B$2:$C$7,2,FALSE),"")</f>
        <v/>
      </c>
    </row>
    <row r="37" spans="1:15" x14ac:dyDescent="0.3">
      <c r="A37" s="42"/>
      <c r="B37" s="42"/>
      <c r="C37" s="42"/>
      <c r="D37" s="42"/>
      <c r="E37" s="42"/>
      <c r="F37" s="45" t="str">
        <f>IFERROR(IF(ISBLANK(SectoralData[[#This Row],[Sector]]),"",VLOOKUP(SectoralData[[#This Row],[Sector]],Sectors!$D$3:$F$90,3,FALSE)),"")</f>
        <v/>
      </c>
      <c r="G37" s="45" t="str">
        <f>IFERROR(IF(ISBLANK(SectoralData[[#This Row],[Sector Category]]),"",VLOOKUP(SectoralData[[#This Row],[Sector Category]],Sectors!$A$3:$B$23,2,FALSE)),"")</f>
        <v/>
      </c>
      <c r="H37" s="45" t="str">
        <f>IF(ISBLANK(SectoralData[[#This Row],[ISIC]]),"",LEFT(SectoralData[[#This Row],[ISIC]],2))</f>
        <v/>
      </c>
      <c r="I37" s="45" t="str">
        <f>IFERROR(IF(ISBLANK(SectoralData[[#This Row],[Sector]]),"",VLOOKUP(SectoralData[[#This Row],[Sector]],Sectors!$D$3:$E$90,2,FALSE)),"")</f>
        <v/>
      </c>
      <c r="J37" s="45" t="str">
        <f>IF(ISBLANK(SectoralData[[#This Row],[ISIC]]),"",LEFT(SectoralData[[#This Row],[ISIC]],3))</f>
        <v/>
      </c>
      <c r="K37" s="45" t="str">
        <f>IFERROR(IF(ISBLANK(SectoralData[[#This Row],[Subsector]]),"",VLOOKUP(SectoralData[[#This Row],[Subsector]],Sectors!$H$3:$I$240,2,FALSE)),"")</f>
        <v/>
      </c>
      <c r="L37" s="44" t="str">
        <f>IFERROR(_xlfn.XLOOKUP(SectoralData[[#This Row],[ISIC]]&amp;"",'ISIC-EXIOBASE Mapping'!$A$4:$A$768,'ISIC-EXIOBASE Mapping'!$E$4:$E$768,"",0),"")</f>
        <v/>
      </c>
      <c r="M37" s="44" t="str">
        <f>IFERROR(_xlfn.XLOOKUP(SectoralData[[#This Row],[ISIC]]&amp;"",'ISIC-EXIOBASE Mapping'!$A$4:$A$768,'ISIC-EXIOBASE Mapping'!$D$4:$D$768,"",0),"")</f>
        <v/>
      </c>
      <c r="N37" s="45" t="str">
        <f>IF(ISBLANK(SectoralData[[#This Row],[ISIC]]),"",RIGHT(SectoralData[[#This Row],[ISIC]],1))</f>
        <v/>
      </c>
      <c r="O37" s="45" t="str">
        <f>IFERROR(VLOOKUP(SectoralData[[#This Row],[Finance Type]],Lookups!$B$2:$C$7,2,FALSE),"")</f>
        <v/>
      </c>
    </row>
    <row r="38" spans="1:15" x14ac:dyDescent="0.3">
      <c r="A38" s="42"/>
      <c r="B38" s="42"/>
      <c r="C38" s="42"/>
      <c r="D38" s="42"/>
      <c r="E38" s="42"/>
      <c r="F38" s="45" t="str">
        <f>IFERROR(IF(ISBLANK(SectoralData[[#This Row],[Sector]]),"",VLOOKUP(SectoralData[[#This Row],[Sector]],Sectors!$D$3:$F$90,3,FALSE)),"")</f>
        <v/>
      </c>
      <c r="G38" s="45" t="str">
        <f>IFERROR(IF(ISBLANK(SectoralData[[#This Row],[Sector Category]]),"",VLOOKUP(SectoralData[[#This Row],[Sector Category]],Sectors!$A$3:$B$23,2,FALSE)),"")</f>
        <v/>
      </c>
      <c r="H38" s="45" t="str">
        <f>IF(ISBLANK(SectoralData[[#This Row],[ISIC]]),"",LEFT(SectoralData[[#This Row],[ISIC]],2))</f>
        <v/>
      </c>
      <c r="I38" s="45" t="str">
        <f>IFERROR(IF(ISBLANK(SectoralData[[#This Row],[Sector]]),"",VLOOKUP(SectoralData[[#This Row],[Sector]],Sectors!$D$3:$E$90,2,FALSE)),"")</f>
        <v/>
      </c>
      <c r="J38" s="45" t="str">
        <f>IF(ISBLANK(SectoralData[[#This Row],[ISIC]]),"",LEFT(SectoralData[[#This Row],[ISIC]],3))</f>
        <v/>
      </c>
      <c r="K38" s="45" t="str">
        <f>IFERROR(IF(ISBLANK(SectoralData[[#This Row],[Subsector]]),"",VLOOKUP(SectoralData[[#This Row],[Subsector]],Sectors!$H$3:$I$240,2,FALSE)),"")</f>
        <v/>
      </c>
      <c r="L38" s="44" t="str">
        <f>IFERROR(_xlfn.XLOOKUP(SectoralData[[#This Row],[ISIC]]&amp;"",'ISIC-EXIOBASE Mapping'!$A$4:$A$768,'ISIC-EXIOBASE Mapping'!$E$4:$E$768,"",0),"")</f>
        <v/>
      </c>
      <c r="M38" s="44" t="str">
        <f>IFERROR(_xlfn.XLOOKUP(SectoralData[[#This Row],[ISIC]]&amp;"",'ISIC-EXIOBASE Mapping'!$A$4:$A$768,'ISIC-EXIOBASE Mapping'!$D$4:$D$768,"",0),"")</f>
        <v/>
      </c>
      <c r="N38" s="45" t="str">
        <f>IF(ISBLANK(SectoralData[[#This Row],[ISIC]]),"",RIGHT(SectoralData[[#This Row],[ISIC]],1))</f>
        <v/>
      </c>
      <c r="O38" s="45" t="str">
        <f>IFERROR(VLOOKUP(SectoralData[[#This Row],[Finance Type]],Lookups!$B$2:$C$7,2,FALSE),"")</f>
        <v/>
      </c>
    </row>
    <row r="39" spans="1:15" x14ac:dyDescent="0.3">
      <c r="A39" s="42"/>
      <c r="B39" s="42"/>
      <c r="C39" s="42"/>
      <c r="D39" s="42"/>
      <c r="E39" s="42"/>
      <c r="F39" s="45" t="str">
        <f>IFERROR(IF(ISBLANK(SectoralData[[#This Row],[Sector]]),"",VLOOKUP(SectoralData[[#This Row],[Sector]],Sectors!$D$3:$F$90,3,FALSE)),"")</f>
        <v/>
      </c>
      <c r="G39" s="45" t="str">
        <f>IFERROR(IF(ISBLANK(SectoralData[[#This Row],[Sector Category]]),"",VLOOKUP(SectoralData[[#This Row],[Sector Category]],Sectors!$A$3:$B$23,2,FALSE)),"")</f>
        <v/>
      </c>
      <c r="H39" s="45" t="str">
        <f>IF(ISBLANK(SectoralData[[#This Row],[ISIC]]),"",LEFT(SectoralData[[#This Row],[ISIC]],2))</f>
        <v/>
      </c>
      <c r="I39" s="45" t="str">
        <f>IFERROR(IF(ISBLANK(SectoralData[[#This Row],[Sector]]),"",VLOOKUP(SectoralData[[#This Row],[Sector]],Sectors!$D$3:$E$90,2,FALSE)),"")</f>
        <v/>
      </c>
      <c r="J39" s="45" t="str">
        <f>IF(ISBLANK(SectoralData[[#This Row],[ISIC]]),"",LEFT(SectoralData[[#This Row],[ISIC]],3))</f>
        <v/>
      </c>
      <c r="K39" s="45" t="str">
        <f>IFERROR(IF(ISBLANK(SectoralData[[#This Row],[Subsector]]),"",VLOOKUP(SectoralData[[#This Row],[Subsector]],Sectors!$H$3:$I$240,2,FALSE)),"")</f>
        <v/>
      </c>
      <c r="L39" s="44" t="str">
        <f>IFERROR(_xlfn.XLOOKUP(SectoralData[[#This Row],[ISIC]]&amp;"",'ISIC-EXIOBASE Mapping'!$A$4:$A$768,'ISIC-EXIOBASE Mapping'!$E$4:$E$768,"",0),"")</f>
        <v/>
      </c>
      <c r="M39" s="44" t="str">
        <f>IFERROR(_xlfn.XLOOKUP(SectoralData[[#This Row],[ISIC]]&amp;"",'ISIC-EXIOBASE Mapping'!$A$4:$A$768,'ISIC-EXIOBASE Mapping'!$D$4:$D$768,"",0),"")</f>
        <v/>
      </c>
      <c r="N39" s="45" t="str">
        <f>IF(ISBLANK(SectoralData[[#This Row],[ISIC]]),"",RIGHT(SectoralData[[#This Row],[ISIC]],1))</f>
        <v/>
      </c>
      <c r="O39" s="45" t="str">
        <f>IFERROR(VLOOKUP(SectoralData[[#This Row],[Finance Type]],Lookups!$B$2:$C$7,2,FALSE),"")</f>
        <v/>
      </c>
    </row>
    <row r="40" spans="1:15" x14ac:dyDescent="0.3">
      <c r="A40" s="42"/>
      <c r="B40" s="42"/>
      <c r="C40" s="42"/>
      <c r="D40" s="42"/>
      <c r="E40" s="42"/>
      <c r="F40" s="45" t="str">
        <f>IFERROR(IF(ISBLANK(SectoralData[[#This Row],[Sector]]),"",VLOOKUP(SectoralData[[#This Row],[Sector]],Sectors!$D$3:$F$90,3,FALSE)),"")</f>
        <v/>
      </c>
      <c r="G40" s="45" t="str">
        <f>IFERROR(IF(ISBLANK(SectoralData[[#This Row],[Sector Category]]),"",VLOOKUP(SectoralData[[#This Row],[Sector Category]],Sectors!$A$3:$B$23,2,FALSE)),"")</f>
        <v/>
      </c>
      <c r="H40" s="45" t="str">
        <f>IF(ISBLANK(SectoralData[[#This Row],[ISIC]]),"",LEFT(SectoralData[[#This Row],[ISIC]],2))</f>
        <v/>
      </c>
      <c r="I40" s="45" t="str">
        <f>IFERROR(IF(ISBLANK(SectoralData[[#This Row],[Sector]]),"",VLOOKUP(SectoralData[[#This Row],[Sector]],Sectors!$D$3:$E$90,2,FALSE)),"")</f>
        <v/>
      </c>
      <c r="J40" s="45" t="str">
        <f>IF(ISBLANK(SectoralData[[#This Row],[ISIC]]),"",LEFT(SectoralData[[#This Row],[ISIC]],3))</f>
        <v/>
      </c>
      <c r="K40" s="45" t="str">
        <f>IFERROR(IF(ISBLANK(SectoralData[[#This Row],[Subsector]]),"",VLOOKUP(SectoralData[[#This Row],[Subsector]],Sectors!$H$3:$I$240,2,FALSE)),"")</f>
        <v/>
      </c>
      <c r="L40" s="44" t="str">
        <f>IFERROR(_xlfn.XLOOKUP(SectoralData[[#This Row],[ISIC]]&amp;"",'ISIC-EXIOBASE Mapping'!$A$4:$A$768,'ISIC-EXIOBASE Mapping'!$E$4:$E$768,"",0),"")</f>
        <v/>
      </c>
      <c r="M40" s="44" t="str">
        <f>IFERROR(_xlfn.XLOOKUP(SectoralData[[#This Row],[ISIC]]&amp;"",'ISIC-EXIOBASE Mapping'!$A$4:$A$768,'ISIC-EXIOBASE Mapping'!$D$4:$D$768,"",0),"")</f>
        <v/>
      </c>
      <c r="N40" s="45" t="str">
        <f>IF(ISBLANK(SectoralData[[#This Row],[ISIC]]),"",RIGHT(SectoralData[[#This Row],[ISIC]],1))</f>
        <v/>
      </c>
      <c r="O40" s="45" t="str">
        <f>IFERROR(VLOOKUP(SectoralData[[#This Row],[Finance Type]],Lookups!$B$2:$C$7,2,FALSE),"")</f>
        <v/>
      </c>
    </row>
    <row r="41" spans="1:15" x14ac:dyDescent="0.3">
      <c r="A41" s="42"/>
      <c r="B41" s="42"/>
      <c r="C41" s="42"/>
      <c r="D41" s="42"/>
      <c r="E41" s="42"/>
      <c r="F41" s="45" t="str">
        <f>IFERROR(IF(ISBLANK(SectoralData[[#This Row],[Sector]]),"",VLOOKUP(SectoralData[[#This Row],[Sector]],Sectors!$D$3:$F$90,3,FALSE)),"")</f>
        <v/>
      </c>
      <c r="G41" s="45" t="str">
        <f>IFERROR(IF(ISBLANK(SectoralData[[#This Row],[Sector Category]]),"",VLOOKUP(SectoralData[[#This Row],[Sector Category]],Sectors!$A$3:$B$23,2,FALSE)),"")</f>
        <v/>
      </c>
      <c r="H41" s="45" t="str">
        <f>IF(ISBLANK(SectoralData[[#This Row],[ISIC]]),"",LEFT(SectoralData[[#This Row],[ISIC]],2))</f>
        <v/>
      </c>
      <c r="I41" s="45" t="str">
        <f>IFERROR(IF(ISBLANK(SectoralData[[#This Row],[Sector]]),"",VLOOKUP(SectoralData[[#This Row],[Sector]],Sectors!$D$3:$E$90,2,FALSE)),"")</f>
        <v/>
      </c>
      <c r="J41" s="45" t="str">
        <f>IF(ISBLANK(SectoralData[[#This Row],[ISIC]]),"",LEFT(SectoralData[[#This Row],[ISIC]],3))</f>
        <v/>
      </c>
      <c r="K41" s="45" t="str">
        <f>IFERROR(IF(ISBLANK(SectoralData[[#This Row],[Subsector]]),"",VLOOKUP(SectoralData[[#This Row],[Subsector]],Sectors!$H$3:$I$240,2,FALSE)),"")</f>
        <v/>
      </c>
      <c r="L41" s="44" t="str">
        <f>IFERROR(_xlfn.XLOOKUP(SectoralData[[#This Row],[ISIC]]&amp;"",'ISIC-EXIOBASE Mapping'!$A$4:$A$768,'ISIC-EXIOBASE Mapping'!$E$4:$E$768,"",0),"")</f>
        <v/>
      </c>
      <c r="M41" s="44" t="str">
        <f>IFERROR(_xlfn.XLOOKUP(SectoralData[[#This Row],[ISIC]]&amp;"",'ISIC-EXIOBASE Mapping'!$A$4:$A$768,'ISIC-EXIOBASE Mapping'!$D$4:$D$768,"",0),"")</f>
        <v/>
      </c>
      <c r="N41" s="45" t="str">
        <f>IF(ISBLANK(SectoralData[[#This Row],[ISIC]]),"",RIGHT(SectoralData[[#This Row],[ISIC]],1))</f>
        <v/>
      </c>
      <c r="O41" s="45" t="str">
        <f>IFERROR(VLOOKUP(SectoralData[[#This Row],[Finance Type]],Lookups!$B$2:$C$7,2,FALSE),"")</f>
        <v/>
      </c>
    </row>
    <row r="42" spans="1:15" x14ac:dyDescent="0.3">
      <c r="A42" s="42"/>
      <c r="B42" s="42"/>
      <c r="C42" s="42"/>
      <c r="D42" s="42"/>
      <c r="E42" s="42"/>
      <c r="F42" s="45" t="str">
        <f>IFERROR(IF(ISBLANK(SectoralData[[#This Row],[Sector]]),"",VLOOKUP(SectoralData[[#This Row],[Sector]],Sectors!$D$3:$F$90,3,FALSE)),"")</f>
        <v/>
      </c>
      <c r="G42" s="45" t="str">
        <f>IFERROR(IF(ISBLANK(SectoralData[[#This Row],[Sector Category]]),"",VLOOKUP(SectoralData[[#This Row],[Sector Category]],Sectors!$A$3:$B$23,2,FALSE)),"")</f>
        <v/>
      </c>
      <c r="H42" s="45" t="str">
        <f>IF(ISBLANK(SectoralData[[#This Row],[ISIC]]),"",LEFT(SectoralData[[#This Row],[ISIC]],2))</f>
        <v/>
      </c>
      <c r="I42" s="45" t="str">
        <f>IFERROR(IF(ISBLANK(SectoralData[[#This Row],[Sector]]),"",VLOOKUP(SectoralData[[#This Row],[Sector]],Sectors!$D$3:$E$90,2,FALSE)),"")</f>
        <v/>
      </c>
      <c r="J42" s="45" t="str">
        <f>IF(ISBLANK(SectoralData[[#This Row],[ISIC]]),"",LEFT(SectoralData[[#This Row],[ISIC]],3))</f>
        <v/>
      </c>
      <c r="K42" s="45" t="str">
        <f>IFERROR(IF(ISBLANK(SectoralData[[#This Row],[Subsector]]),"",VLOOKUP(SectoralData[[#This Row],[Subsector]],Sectors!$H$3:$I$240,2,FALSE)),"")</f>
        <v/>
      </c>
      <c r="L42" s="44" t="str">
        <f>IFERROR(_xlfn.XLOOKUP(SectoralData[[#This Row],[ISIC]]&amp;"",'ISIC-EXIOBASE Mapping'!$A$4:$A$768,'ISIC-EXIOBASE Mapping'!$E$4:$E$768,"",0),"")</f>
        <v/>
      </c>
      <c r="M42" s="44" t="str">
        <f>IFERROR(_xlfn.XLOOKUP(SectoralData[[#This Row],[ISIC]]&amp;"",'ISIC-EXIOBASE Mapping'!$A$4:$A$768,'ISIC-EXIOBASE Mapping'!$D$4:$D$768,"",0),"")</f>
        <v/>
      </c>
      <c r="N42" s="45" t="str">
        <f>IF(ISBLANK(SectoralData[[#This Row],[ISIC]]),"",RIGHT(SectoralData[[#This Row],[ISIC]],1))</f>
        <v/>
      </c>
      <c r="O42" s="45" t="str">
        <f>IFERROR(VLOOKUP(SectoralData[[#This Row],[Finance Type]],Lookups!$B$2:$C$7,2,FALSE),"")</f>
        <v/>
      </c>
    </row>
    <row r="43" spans="1:15" x14ac:dyDescent="0.3">
      <c r="A43" s="42"/>
      <c r="B43" s="42"/>
      <c r="C43" s="42"/>
      <c r="D43" s="42"/>
      <c r="E43" s="42"/>
      <c r="F43" s="45" t="str">
        <f>IFERROR(IF(ISBLANK(SectoralData[[#This Row],[Sector]]),"",VLOOKUP(SectoralData[[#This Row],[Sector]],Sectors!$D$3:$F$90,3,FALSE)),"")</f>
        <v/>
      </c>
      <c r="G43" s="45" t="str">
        <f>IFERROR(IF(ISBLANK(SectoralData[[#This Row],[Sector Category]]),"",VLOOKUP(SectoralData[[#This Row],[Sector Category]],Sectors!$A$3:$B$23,2,FALSE)),"")</f>
        <v/>
      </c>
      <c r="H43" s="45" t="str">
        <f>IF(ISBLANK(SectoralData[[#This Row],[ISIC]]),"",LEFT(SectoralData[[#This Row],[ISIC]],2))</f>
        <v/>
      </c>
      <c r="I43" s="45" t="str">
        <f>IFERROR(IF(ISBLANK(SectoralData[[#This Row],[Sector]]),"",VLOOKUP(SectoralData[[#This Row],[Sector]],Sectors!$D$3:$E$90,2,FALSE)),"")</f>
        <v/>
      </c>
      <c r="J43" s="45" t="str">
        <f>IF(ISBLANK(SectoralData[[#This Row],[ISIC]]),"",LEFT(SectoralData[[#This Row],[ISIC]],3))</f>
        <v/>
      </c>
      <c r="K43" s="45" t="str">
        <f>IFERROR(IF(ISBLANK(SectoralData[[#This Row],[Subsector]]),"",VLOOKUP(SectoralData[[#This Row],[Subsector]],Sectors!$H$3:$I$240,2,FALSE)),"")</f>
        <v/>
      </c>
      <c r="L43" s="44" t="str">
        <f>IFERROR(_xlfn.XLOOKUP(SectoralData[[#This Row],[ISIC]]&amp;"",'ISIC-EXIOBASE Mapping'!$A$4:$A$768,'ISIC-EXIOBASE Mapping'!$E$4:$E$768,"",0),"")</f>
        <v/>
      </c>
      <c r="M43" s="44" t="str">
        <f>IFERROR(_xlfn.XLOOKUP(SectoralData[[#This Row],[ISIC]]&amp;"",'ISIC-EXIOBASE Mapping'!$A$4:$A$768,'ISIC-EXIOBASE Mapping'!$D$4:$D$768,"",0),"")</f>
        <v/>
      </c>
      <c r="N43" s="45" t="str">
        <f>IF(ISBLANK(SectoralData[[#This Row],[ISIC]]),"",RIGHT(SectoralData[[#This Row],[ISIC]],1))</f>
        <v/>
      </c>
      <c r="O43" s="45" t="str">
        <f>IFERROR(VLOOKUP(SectoralData[[#This Row],[Finance Type]],Lookups!$B$2:$C$7,2,FALSE),"")</f>
        <v/>
      </c>
    </row>
    <row r="44" spans="1:15" x14ac:dyDescent="0.3">
      <c r="A44" s="42"/>
      <c r="B44" s="42"/>
      <c r="C44" s="42"/>
      <c r="D44" s="42"/>
      <c r="E44" s="42"/>
      <c r="F44" s="45" t="str">
        <f>IFERROR(IF(ISBLANK(SectoralData[[#This Row],[Sector]]),"",VLOOKUP(SectoralData[[#This Row],[Sector]],Sectors!$D$3:$F$90,3,FALSE)),"")</f>
        <v/>
      </c>
      <c r="G44" s="45" t="str">
        <f>IFERROR(IF(ISBLANK(SectoralData[[#This Row],[Sector Category]]),"",VLOOKUP(SectoralData[[#This Row],[Sector Category]],Sectors!$A$3:$B$23,2,FALSE)),"")</f>
        <v/>
      </c>
      <c r="H44" s="45" t="str">
        <f>IF(ISBLANK(SectoralData[[#This Row],[ISIC]]),"",LEFT(SectoralData[[#This Row],[ISIC]],2))</f>
        <v/>
      </c>
      <c r="I44" s="45" t="str">
        <f>IFERROR(IF(ISBLANK(SectoralData[[#This Row],[Sector]]),"",VLOOKUP(SectoralData[[#This Row],[Sector]],Sectors!$D$3:$E$90,2,FALSE)),"")</f>
        <v/>
      </c>
      <c r="J44" s="45" t="str">
        <f>IF(ISBLANK(SectoralData[[#This Row],[ISIC]]),"",LEFT(SectoralData[[#This Row],[ISIC]],3))</f>
        <v/>
      </c>
      <c r="K44" s="45" t="str">
        <f>IFERROR(IF(ISBLANK(SectoralData[[#This Row],[Subsector]]),"",VLOOKUP(SectoralData[[#This Row],[Subsector]],Sectors!$H$3:$I$240,2,FALSE)),"")</f>
        <v/>
      </c>
      <c r="L44" s="44" t="str">
        <f>IFERROR(_xlfn.XLOOKUP(SectoralData[[#This Row],[ISIC]]&amp;"",'ISIC-EXIOBASE Mapping'!$A$4:$A$768,'ISIC-EXIOBASE Mapping'!$E$4:$E$768,"",0),"")</f>
        <v/>
      </c>
      <c r="M44" s="44" t="str">
        <f>IFERROR(_xlfn.XLOOKUP(SectoralData[[#This Row],[ISIC]]&amp;"",'ISIC-EXIOBASE Mapping'!$A$4:$A$768,'ISIC-EXIOBASE Mapping'!$D$4:$D$768,"",0),"")</f>
        <v/>
      </c>
      <c r="N44" s="45" t="str">
        <f>IF(ISBLANK(SectoralData[[#This Row],[ISIC]]),"",RIGHT(SectoralData[[#This Row],[ISIC]],1))</f>
        <v/>
      </c>
      <c r="O44" s="45" t="str">
        <f>IFERROR(VLOOKUP(SectoralData[[#This Row],[Finance Type]],Lookups!$B$2:$C$7,2,FALSE),"")</f>
        <v/>
      </c>
    </row>
    <row r="45" spans="1:15" x14ac:dyDescent="0.3">
      <c r="A45" s="42"/>
      <c r="B45" s="42"/>
      <c r="C45" s="42"/>
      <c r="D45" s="42"/>
      <c r="E45" s="42"/>
      <c r="F45" s="45" t="str">
        <f>IFERROR(IF(ISBLANK(SectoralData[[#This Row],[Sector]]),"",VLOOKUP(SectoralData[[#This Row],[Sector]],Sectors!$D$3:$F$90,3,FALSE)),"")</f>
        <v/>
      </c>
      <c r="G45" s="45" t="str">
        <f>IFERROR(IF(ISBLANK(SectoralData[[#This Row],[Sector Category]]),"",VLOOKUP(SectoralData[[#This Row],[Sector Category]],Sectors!$A$3:$B$23,2,FALSE)),"")</f>
        <v/>
      </c>
      <c r="H45" s="45" t="str">
        <f>IF(ISBLANK(SectoralData[[#This Row],[ISIC]]),"",LEFT(SectoralData[[#This Row],[ISIC]],2))</f>
        <v/>
      </c>
      <c r="I45" s="45" t="str">
        <f>IFERROR(IF(ISBLANK(SectoralData[[#This Row],[Sector]]),"",VLOOKUP(SectoralData[[#This Row],[Sector]],Sectors!$D$3:$E$90,2,FALSE)),"")</f>
        <v/>
      </c>
      <c r="J45" s="45" t="str">
        <f>IF(ISBLANK(SectoralData[[#This Row],[ISIC]]),"",LEFT(SectoralData[[#This Row],[ISIC]],3))</f>
        <v/>
      </c>
      <c r="K45" s="45" t="str">
        <f>IFERROR(IF(ISBLANK(SectoralData[[#This Row],[Subsector]]),"",VLOOKUP(SectoralData[[#This Row],[Subsector]],Sectors!$H$3:$I$240,2,FALSE)),"")</f>
        <v/>
      </c>
      <c r="L45" s="44" t="str">
        <f>IFERROR(_xlfn.XLOOKUP(SectoralData[[#This Row],[ISIC]]&amp;"",'ISIC-EXIOBASE Mapping'!$A$4:$A$768,'ISIC-EXIOBASE Mapping'!$E$4:$E$768,"",0),"")</f>
        <v/>
      </c>
      <c r="M45" s="44" t="str">
        <f>IFERROR(_xlfn.XLOOKUP(SectoralData[[#This Row],[ISIC]]&amp;"",'ISIC-EXIOBASE Mapping'!$A$4:$A$768,'ISIC-EXIOBASE Mapping'!$D$4:$D$768,"",0),"")</f>
        <v/>
      </c>
      <c r="N45" s="45" t="str">
        <f>IF(ISBLANK(SectoralData[[#This Row],[ISIC]]),"",RIGHT(SectoralData[[#This Row],[ISIC]],1))</f>
        <v/>
      </c>
      <c r="O45" s="45" t="str">
        <f>IFERROR(VLOOKUP(SectoralData[[#This Row],[Finance Type]],Lookups!$B$2:$C$7,2,FALSE),"")</f>
        <v/>
      </c>
    </row>
    <row r="46" spans="1:15" x14ac:dyDescent="0.3">
      <c r="A46" s="42"/>
      <c r="B46" s="42"/>
      <c r="C46" s="42"/>
      <c r="D46" s="42"/>
      <c r="E46" s="42"/>
      <c r="F46" s="45" t="str">
        <f>IFERROR(IF(ISBLANK(SectoralData[[#This Row],[Sector]]),"",VLOOKUP(SectoralData[[#This Row],[Sector]],Sectors!$D$3:$F$90,3,FALSE)),"")</f>
        <v/>
      </c>
      <c r="G46" s="45" t="str">
        <f>IFERROR(IF(ISBLANK(SectoralData[[#This Row],[Sector Category]]),"",VLOOKUP(SectoralData[[#This Row],[Sector Category]],Sectors!$A$3:$B$23,2,FALSE)),"")</f>
        <v/>
      </c>
      <c r="H46" s="45" t="str">
        <f>IF(ISBLANK(SectoralData[[#This Row],[ISIC]]),"",LEFT(SectoralData[[#This Row],[ISIC]],2))</f>
        <v/>
      </c>
      <c r="I46" s="45" t="str">
        <f>IFERROR(IF(ISBLANK(SectoralData[[#This Row],[Sector]]),"",VLOOKUP(SectoralData[[#This Row],[Sector]],Sectors!$D$3:$E$90,2,FALSE)),"")</f>
        <v/>
      </c>
      <c r="J46" s="45" t="str">
        <f>IF(ISBLANK(SectoralData[[#This Row],[ISIC]]),"",LEFT(SectoralData[[#This Row],[ISIC]],3))</f>
        <v/>
      </c>
      <c r="K46" s="45" t="str">
        <f>IFERROR(IF(ISBLANK(SectoralData[[#This Row],[Subsector]]),"",VLOOKUP(SectoralData[[#This Row],[Subsector]],Sectors!$H$3:$I$240,2,FALSE)),"")</f>
        <v/>
      </c>
      <c r="L46" s="44" t="str">
        <f>IFERROR(_xlfn.XLOOKUP(SectoralData[[#This Row],[ISIC]]&amp;"",'ISIC-EXIOBASE Mapping'!$A$4:$A$768,'ISIC-EXIOBASE Mapping'!$E$4:$E$768,"",0),"")</f>
        <v/>
      </c>
      <c r="M46" s="44" t="str">
        <f>IFERROR(_xlfn.XLOOKUP(SectoralData[[#This Row],[ISIC]]&amp;"",'ISIC-EXIOBASE Mapping'!$A$4:$A$768,'ISIC-EXIOBASE Mapping'!$D$4:$D$768,"",0),"")</f>
        <v/>
      </c>
      <c r="N46" s="45" t="str">
        <f>IF(ISBLANK(SectoralData[[#This Row],[ISIC]]),"",RIGHT(SectoralData[[#This Row],[ISIC]],1))</f>
        <v/>
      </c>
      <c r="O46" s="45" t="str">
        <f>IFERROR(VLOOKUP(SectoralData[[#This Row],[Finance Type]],Lookups!$B$2:$C$7,2,FALSE),"")</f>
        <v/>
      </c>
    </row>
    <row r="47" spans="1:15" x14ac:dyDescent="0.3">
      <c r="A47" s="42"/>
      <c r="B47" s="42"/>
      <c r="C47" s="42"/>
      <c r="D47" s="42"/>
      <c r="E47" s="42"/>
      <c r="F47" s="45" t="str">
        <f>IFERROR(IF(ISBLANK(SectoralData[[#This Row],[Sector]]),"",VLOOKUP(SectoralData[[#This Row],[Sector]],Sectors!$D$3:$F$90,3,FALSE)),"")</f>
        <v/>
      </c>
      <c r="G47" s="45" t="str">
        <f>IFERROR(IF(ISBLANK(SectoralData[[#This Row],[Sector Category]]),"",VLOOKUP(SectoralData[[#This Row],[Sector Category]],Sectors!$A$3:$B$23,2,FALSE)),"")</f>
        <v/>
      </c>
      <c r="H47" s="45" t="str">
        <f>IF(ISBLANK(SectoralData[[#This Row],[ISIC]]),"",LEFT(SectoralData[[#This Row],[ISIC]],2))</f>
        <v/>
      </c>
      <c r="I47" s="45" t="str">
        <f>IFERROR(IF(ISBLANK(SectoralData[[#This Row],[Sector]]),"",VLOOKUP(SectoralData[[#This Row],[Sector]],Sectors!$D$3:$E$90,2,FALSE)),"")</f>
        <v/>
      </c>
      <c r="J47" s="45" t="str">
        <f>IF(ISBLANK(SectoralData[[#This Row],[ISIC]]),"",LEFT(SectoralData[[#This Row],[ISIC]],3))</f>
        <v/>
      </c>
      <c r="K47" s="45" t="str">
        <f>IFERROR(IF(ISBLANK(SectoralData[[#This Row],[Subsector]]),"",VLOOKUP(SectoralData[[#This Row],[Subsector]],Sectors!$H$3:$I$240,2,FALSE)),"")</f>
        <v/>
      </c>
      <c r="L47" s="44" t="str">
        <f>IFERROR(_xlfn.XLOOKUP(SectoralData[[#This Row],[ISIC]]&amp;"",'ISIC-EXIOBASE Mapping'!$A$4:$A$768,'ISIC-EXIOBASE Mapping'!$E$4:$E$768,"",0),"")</f>
        <v/>
      </c>
      <c r="M47" s="44" t="str">
        <f>IFERROR(_xlfn.XLOOKUP(SectoralData[[#This Row],[ISIC]]&amp;"",'ISIC-EXIOBASE Mapping'!$A$4:$A$768,'ISIC-EXIOBASE Mapping'!$D$4:$D$768,"",0),"")</f>
        <v/>
      </c>
      <c r="N47" s="45" t="str">
        <f>IF(ISBLANK(SectoralData[[#This Row],[ISIC]]),"",RIGHT(SectoralData[[#This Row],[ISIC]],1))</f>
        <v/>
      </c>
      <c r="O47" s="45" t="str">
        <f>IFERROR(VLOOKUP(SectoralData[[#This Row],[Finance Type]],Lookups!$B$2:$C$7,2,FALSE),"")</f>
        <v/>
      </c>
    </row>
    <row r="48" spans="1:15" x14ac:dyDescent="0.3">
      <c r="A48" s="42"/>
      <c r="B48" s="42"/>
      <c r="C48" s="42"/>
      <c r="D48" s="42"/>
      <c r="E48" s="42"/>
      <c r="F48" s="45" t="str">
        <f>IFERROR(IF(ISBLANK(SectoralData[[#This Row],[Sector]]),"",VLOOKUP(SectoralData[[#This Row],[Sector]],Sectors!$D$3:$F$90,3,FALSE)),"")</f>
        <v/>
      </c>
      <c r="G48" s="45" t="str">
        <f>IFERROR(IF(ISBLANK(SectoralData[[#This Row],[Sector Category]]),"",VLOOKUP(SectoralData[[#This Row],[Sector Category]],Sectors!$A$3:$B$23,2,FALSE)),"")</f>
        <v/>
      </c>
      <c r="H48" s="45" t="str">
        <f>IF(ISBLANK(SectoralData[[#This Row],[ISIC]]),"",LEFT(SectoralData[[#This Row],[ISIC]],2))</f>
        <v/>
      </c>
      <c r="I48" s="45" t="str">
        <f>IFERROR(IF(ISBLANK(SectoralData[[#This Row],[Sector]]),"",VLOOKUP(SectoralData[[#This Row],[Sector]],Sectors!$D$3:$E$90,2,FALSE)),"")</f>
        <v/>
      </c>
      <c r="J48" s="45" t="str">
        <f>IF(ISBLANK(SectoralData[[#This Row],[ISIC]]),"",LEFT(SectoralData[[#This Row],[ISIC]],3))</f>
        <v/>
      </c>
      <c r="K48" s="45" t="str">
        <f>IFERROR(IF(ISBLANK(SectoralData[[#This Row],[Subsector]]),"",VLOOKUP(SectoralData[[#This Row],[Subsector]],Sectors!$H$3:$I$240,2,FALSE)),"")</f>
        <v/>
      </c>
      <c r="L48" s="44" t="str">
        <f>IFERROR(_xlfn.XLOOKUP(SectoralData[[#This Row],[ISIC]]&amp;"",'ISIC-EXIOBASE Mapping'!$A$4:$A$768,'ISIC-EXIOBASE Mapping'!$E$4:$E$768,"",0),"")</f>
        <v/>
      </c>
      <c r="M48" s="44" t="str">
        <f>IFERROR(_xlfn.XLOOKUP(SectoralData[[#This Row],[ISIC]]&amp;"",'ISIC-EXIOBASE Mapping'!$A$4:$A$768,'ISIC-EXIOBASE Mapping'!$D$4:$D$768,"",0),"")</f>
        <v/>
      </c>
      <c r="N48" s="45" t="str">
        <f>IF(ISBLANK(SectoralData[[#This Row],[ISIC]]),"",RIGHT(SectoralData[[#This Row],[ISIC]],1))</f>
        <v/>
      </c>
      <c r="O48" s="45" t="str">
        <f>IFERROR(VLOOKUP(SectoralData[[#This Row],[Finance Type]],Lookups!$B$2:$C$7,2,FALSE),"")</f>
        <v/>
      </c>
    </row>
    <row r="49" spans="1:15" x14ac:dyDescent="0.3">
      <c r="A49" s="42"/>
      <c r="B49" s="42"/>
      <c r="C49" s="42"/>
      <c r="D49" s="42"/>
      <c r="E49" s="42"/>
      <c r="F49" s="45" t="str">
        <f>IFERROR(IF(ISBLANK(SectoralData[[#This Row],[Sector]]),"",VLOOKUP(SectoralData[[#This Row],[Sector]],Sectors!$D$3:$F$90,3,FALSE)),"")</f>
        <v/>
      </c>
      <c r="G49" s="45" t="str">
        <f>IFERROR(IF(ISBLANK(SectoralData[[#This Row],[Sector Category]]),"",VLOOKUP(SectoralData[[#This Row],[Sector Category]],Sectors!$A$3:$B$23,2,FALSE)),"")</f>
        <v/>
      </c>
      <c r="H49" s="45" t="str">
        <f>IF(ISBLANK(SectoralData[[#This Row],[ISIC]]),"",LEFT(SectoralData[[#This Row],[ISIC]],2))</f>
        <v/>
      </c>
      <c r="I49" s="45" t="str">
        <f>IFERROR(IF(ISBLANK(SectoralData[[#This Row],[Sector]]),"",VLOOKUP(SectoralData[[#This Row],[Sector]],Sectors!$D$3:$E$90,2,FALSE)),"")</f>
        <v/>
      </c>
      <c r="J49" s="45" t="str">
        <f>IF(ISBLANK(SectoralData[[#This Row],[ISIC]]),"",LEFT(SectoralData[[#This Row],[ISIC]],3))</f>
        <v/>
      </c>
      <c r="K49" s="45" t="str">
        <f>IFERROR(IF(ISBLANK(SectoralData[[#This Row],[Subsector]]),"",VLOOKUP(SectoralData[[#This Row],[Subsector]],Sectors!$H$3:$I$240,2,FALSE)),"")</f>
        <v/>
      </c>
      <c r="L49" s="44" t="str">
        <f>IFERROR(_xlfn.XLOOKUP(SectoralData[[#This Row],[ISIC]]&amp;"",'ISIC-EXIOBASE Mapping'!$A$4:$A$768,'ISIC-EXIOBASE Mapping'!$E$4:$E$768,"",0),"")</f>
        <v/>
      </c>
      <c r="M49" s="44" t="str">
        <f>IFERROR(_xlfn.XLOOKUP(SectoralData[[#This Row],[ISIC]]&amp;"",'ISIC-EXIOBASE Mapping'!$A$4:$A$768,'ISIC-EXIOBASE Mapping'!$D$4:$D$768,"",0),"")</f>
        <v/>
      </c>
      <c r="N49" s="45" t="str">
        <f>IF(ISBLANK(SectoralData[[#This Row],[ISIC]]),"",RIGHT(SectoralData[[#This Row],[ISIC]],1))</f>
        <v/>
      </c>
      <c r="O49" s="45" t="str">
        <f>IFERROR(VLOOKUP(SectoralData[[#This Row],[Finance Type]],Lookups!$B$2:$C$7,2,FALSE),"")</f>
        <v/>
      </c>
    </row>
    <row r="50" spans="1:15" x14ac:dyDescent="0.3">
      <c r="A50" s="42"/>
      <c r="B50" s="42"/>
      <c r="C50" s="42"/>
      <c r="D50" s="42"/>
      <c r="E50" s="42"/>
      <c r="F50" s="45" t="str">
        <f>IFERROR(IF(ISBLANK(SectoralData[[#This Row],[Sector]]),"",VLOOKUP(SectoralData[[#This Row],[Sector]],Sectors!$D$3:$F$90,3,FALSE)),"")</f>
        <v/>
      </c>
      <c r="G50" s="45" t="str">
        <f>IFERROR(IF(ISBLANK(SectoralData[[#This Row],[Sector Category]]),"",VLOOKUP(SectoralData[[#This Row],[Sector Category]],Sectors!$A$3:$B$23,2,FALSE)),"")</f>
        <v/>
      </c>
      <c r="H50" s="45" t="str">
        <f>IF(ISBLANK(SectoralData[[#This Row],[ISIC]]),"",LEFT(SectoralData[[#This Row],[ISIC]],2))</f>
        <v/>
      </c>
      <c r="I50" s="45" t="str">
        <f>IFERROR(IF(ISBLANK(SectoralData[[#This Row],[Sector]]),"",VLOOKUP(SectoralData[[#This Row],[Sector]],Sectors!$D$3:$E$90,2,FALSE)),"")</f>
        <v/>
      </c>
      <c r="J50" s="45" t="str">
        <f>IF(ISBLANK(SectoralData[[#This Row],[ISIC]]),"",LEFT(SectoralData[[#This Row],[ISIC]],3))</f>
        <v/>
      </c>
      <c r="K50" s="45" t="str">
        <f>IFERROR(IF(ISBLANK(SectoralData[[#This Row],[Subsector]]),"",VLOOKUP(SectoralData[[#This Row],[Subsector]],Sectors!$H$3:$I$240,2,FALSE)),"")</f>
        <v/>
      </c>
      <c r="L50" s="44" t="str">
        <f>IFERROR(_xlfn.XLOOKUP(SectoralData[[#This Row],[ISIC]]&amp;"",'ISIC-EXIOBASE Mapping'!$A$4:$A$768,'ISIC-EXIOBASE Mapping'!$E$4:$E$768,"",0),"")</f>
        <v/>
      </c>
      <c r="M50" s="44" t="str">
        <f>IFERROR(_xlfn.XLOOKUP(SectoralData[[#This Row],[ISIC]]&amp;"",'ISIC-EXIOBASE Mapping'!$A$4:$A$768,'ISIC-EXIOBASE Mapping'!$D$4:$D$768,"",0),"")</f>
        <v/>
      </c>
      <c r="N50" s="45" t="str">
        <f>IF(ISBLANK(SectoralData[[#This Row],[ISIC]]),"",RIGHT(SectoralData[[#This Row],[ISIC]],1))</f>
        <v/>
      </c>
      <c r="O50" s="45" t="str">
        <f>IFERROR(VLOOKUP(SectoralData[[#This Row],[Finance Type]],Lookups!$B$2:$C$7,2,FALSE),"")</f>
        <v/>
      </c>
    </row>
    <row r="51" spans="1:15" x14ac:dyDescent="0.3">
      <c r="A51" s="42"/>
      <c r="B51" s="42"/>
      <c r="C51" s="42"/>
      <c r="D51" s="42"/>
      <c r="E51" s="42"/>
      <c r="F51" s="45" t="str">
        <f>IFERROR(IF(ISBLANK(SectoralData[[#This Row],[Sector]]),"",VLOOKUP(SectoralData[[#This Row],[Sector]],Sectors!$D$3:$F$90,3,FALSE)),"")</f>
        <v/>
      </c>
      <c r="G51" s="45" t="str">
        <f>IFERROR(IF(ISBLANK(SectoralData[[#This Row],[Sector Category]]),"",VLOOKUP(SectoralData[[#This Row],[Sector Category]],Sectors!$A$3:$B$23,2,FALSE)),"")</f>
        <v/>
      </c>
      <c r="H51" s="45" t="str">
        <f>IF(ISBLANK(SectoralData[[#This Row],[ISIC]]),"",LEFT(SectoralData[[#This Row],[ISIC]],2))</f>
        <v/>
      </c>
      <c r="I51" s="45" t="str">
        <f>IFERROR(IF(ISBLANK(SectoralData[[#This Row],[Sector]]),"",VLOOKUP(SectoralData[[#This Row],[Sector]],Sectors!$D$3:$E$90,2,FALSE)),"")</f>
        <v/>
      </c>
      <c r="J51" s="45" t="str">
        <f>IF(ISBLANK(SectoralData[[#This Row],[ISIC]]),"",LEFT(SectoralData[[#This Row],[ISIC]],3))</f>
        <v/>
      </c>
      <c r="K51" s="45" t="str">
        <f>IFERROR(IF(ISBLANK(SectoralData[[#This Row],[Subsector]]),"",VLOOKUP(SectoralData[[#This Row],[Subsector]],Sectors!$H$3:$I$240,2,FALSE)),"")</f>
        <v/>
      </c>
      <c r="L51" s="44" t="str">
        <f>IFERROR(_xlfn.XLOOKUP(SectoralData[[#This Row],[ISIC]]&amp;"",'ISIC-EXIOBASE Mapping'!$A$4:$A$768,'ISIC-EXIOBASE Mapping'!$E$4:$E$768,"",0),"")</f>
        <v/>
      </c>
      <c r="M51" s="44" t="str">
        <f>IFERROR(_xlfn.XLOOKUP(SectoralData[[#This Row],[ISIC]]&amp;"",'ISIC-EXIOBASE Mapping'!$A$4:$A$768,'ISIC-EXIOBASE Mapping'!$D$4:$D$768,"",0),"")</f>
        <v/>
      </c>
      <c r="N51" s="45" t="str">
        <f>IF(ISBLANK(SectoralData[[#This Row],[ISIC]]),"",RIGHT(SectoralData[[#This Row],[ISIC]],1))</f>
        <v/>
      </c>
      <c r="O51" s="45" t="str">
        <f>IFERROR(VLOOKUP(SectoralData[[#This Row],[Finance Type]],Lookups!$B$2:$C$7,2,FALSE),"")</f>
        <v/>
      </c>
    </row>
  </sheetData>
  <phoneticPr fontId="1" type="noConversion"/>
  <pageMargins left="0.7" right="0.7" top="0.75" bottom="0.75" header="0.3" footer="0.3"/>
  <ignoredErrors>
    <ignoredError sqref="A2" numberStoredAsText="1"/>
  </ignoredErrors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B860277-206B-4124-843E-447CDE9C6626}">
          <x14:formula1>
            <xm:f>Lookups!$B$2:$B$7</xm:f>
          </x14:formula1>
          <xm:sqref>B3:B51</xm:sqref>
        </x14:dataValidation>
        <x14:dataValidation type="list" allowBlank="1" showInputMessage="1" showErrorMessage="1" xr:uid="{C959C42E-AD4B-42FA-A130-E72C37BD8DA0}">
          <x14:formula1>
            <xm:f>Lookups!$E$2</xm:f>
          </x14:formula1>
          <xm:sqref>C3:C51</xm:sqref>
        </x14:dataValidation>
        <x14:dataValidation type="list" allowBlank="1" showInputMessage="1" showErrorMessage="1" xr:uid="{CDC72D03-C0B1-45BF-B58E-B298C7673FC3}">
          <x14:formula1>
            <xm:f>Lookups!$G$2:$G$4</xm:f>
          </x14:formula1>
          <xm:sqref>D3:D51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E7DA-94D8-4E08-8B95-46395F6040D0}">
  <dimension ref="A1:I22"/>
  <sheetViews>
    <sheetView showGridLines="0" workbookViewId="0">
      <selection activeCell="B1" sqref="B1"/>
    </sheetView>
  </sheetViews>
  <sheetFormatPr defaultColWidth="9.109375" defaultRowHeight="13.8" x14ac:dyDescent="0.3"/>
  <cols>
    <col min="1" max="1" width="27.5546875" style="1" bestFit="1" customWidth="1"/>
    <col min="2" max="2" width="33.44140625" style="1" bestFit="1" customWidth="1"/>
    <col min="3" max="3" width="28.44140625" style="1" bestFit="1" customWidth="1"/>
    <col min="4" max="4" width="9.109375" style="1"/>
    <col min="5" max="5" width="9.88671875" style="1" bestFit="1" customWidth="1"/>
    <col min="6" max="6" width="9.109375" style="1"/>
    <col min="7" max="7" width="16.88671875" style="1" customWidth="1"/>
    <col min="8" max="8" width="8.44140625" style="1" bestFit="1" customWidth="1"/>
    <col min="9" max="16384" width="9.109375" style="1"/>
  </cols>
  <sheetData>
    <row r="1" spans="1:9" x14ac:dyDescent="0.3">
      <c r="A1" s="36" t="s">
        <v>1583</v>
      </c>
      <c r="B1" s="36" t="s">
        <v>1580</v>
      </c>
      <c r="C1" s="36" t="s">
        <v>1584</v>
      </c>
      <c r="E1" s="36" t="s">
        <v>2</v>
      </c>
      <c r="G1" s="36" t="s">
        <v>1585</v>
      </c>
      <c r="I1" s="2"/>
    </row>
    <row r="2" spans="1:9" x14ac:dyDescent="0.3">
      <c r="A2" s="37" t="s">
        <v>1586</v>
      </c>
      <c r="B2" s="37" t="s">
        <v>1587</v>
      </c>
      <c r="C2" s="37" t="s">
        <v>1588</v>
      </c>
      <c r="E2" s="37" t="s">
        <v>1589</v>
      </c>
      <c r="G2" s="37" t="s">
        <v>1590</v>
      </c>
    </row>
    <row r="3" spans="1:9" x14ac:dyDescent="0.3">
      <c r="A3" s="37" t="s">
        <v>1591</v>
      </c>
      <c r="B3" s="37" t="s">
        <v>1592</v>
      </c>
      <c r="C3" s="37" t="s">
        <v>1593</v>
      </c>
      <c r="G3" s="37" t="s">
        <v>1594</v>
      </c>
    </row>
    <row r="4" spans="1:9" x14ac:dyDescent="0.3">
      <c r="A4" s="37" t="s">
        <v>1595</v>
      </c>
      <c r="B4" s="37" t="s">
        <v>1596</v>
      </c>
      <c r="C4" s="37" t="s">
        <v>1596</v>
      </c>
      <c r="G4" s="37" t="s">
        <v>1597</v>
      </c>
    </row>
    <row r="5" spans="1:9" x14ac:dyDescent="0.3">
      <c r="A5" s="37" t="s">
        <v>1593</v>
      </c>
      <c r="B5" s="37" t="s">
        <v>1598</v>
      </c>
      <c r="C5" s="37" t="s">
        <v>1599</v>
      </c>
    </row>
    <row r="6" spans="1:9" x14ac:dyDescent="0.3">
      <c r="A6" s="37" t="s">
        <v>1599</v>
      </c>
      <c r="B6" s="37" t="s">
        <v>1600</v>
      </c>
      <c r="C6" s="37" t="s">
        <v>1595</v>
      </c>
    </row>
    <row r="7" spans="1:9" x14ac:dyDescent="0.3">
      <c r="A7" s="37" t="s">
        <v>1596</v>
      </c>
      <c r="B7" s="37" t="s">
        <v>1601</v>
      </c>
      <c r="C7" s="37" t="s">
        <v>1586</v>
      </c>
    </row>
    <row r="8" spans="1:9" x14ac:dyDescent="0.3">
      <c r="A8" s="37" t="s">
        <v>1588</v>
      </c>
      <c r="B8" s="38"/>
    </row>
    <row r="9" spans="1:9" x14ac:dyDescent="0.3">
      <c r="B9" s="38"/>
    </row>
    <row r="12" spans="1:9" x14ac:dyDescent="0.3">
      <c r="B12" s="39"/>
    </row>
    <row r="13" spans="1:9" x14ac:dyDescent="0.3">
      <c r="B13" s="40"/>
    </row>
    <row r="14" spans="1:9" x14ac:dyDescent="0.3">
      <c r="A14" s="39"/>
      <c r="B14" s="40"/>
    </row>
    <row r="15" spans="1:9" ht="14.4" x14ac:dyDescent="0.3">
      <c r="B15" s="41"/>
    </row>
    <row r="16" spans="1:9" x14ac:dyDescent="0.3">
      <c r="B16" s="2"/>
    </row>
    <row r="17" spans="1:2" x14ac:dyDescent="0.3">
      <c r="B17" s="2"/>
    </row>
    <row r="18" spans="1:2" x14ac:dyDescent="0.3">
      <c r="B18" s="2"/>
    </row>
    <row r="19" spans="1:2" x14ac:dyDescent="0.3">
      <c r="B19" s="2"/>
    </row>
    <row r="22" spans="1:2" x14ac:dyDescent="0.3">
      <c r="A22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EAE4-2E43-4FC4-A953-E8C8F02DEEF6}">
  <dimension ref="A1:J240"/>
  <sheetViews>
    <sheetView showGridLines="0" workbookViewId="0">
      <selection activeCell="D3" sqref="D3"/>
    </sheetView>
  </sheetViews>
  <sheetFormatPr defaultRowHeight="14.4" x14ac:dyDescent="0.3"/>
  <cols>
    <col min="2" max="2" width="97.33203125" bestFit="1" customWidth="1"/>
    <col min="4" max="4" width="7.5546875" bestFit="1" customWidth="1"/>
    <col min="5" max="5" width="77.44140625" customWidth="1"/>
    <col min="6" max="6" width="16.88671875" style="13" bestFit="1" customWidth="1"/>
    <col min="8" max="8" width="10.44140625" customWidth="1"/>
    <col min="9" max="9" width="61.5546875" customWidth="1"/>
    <col min="10" max="10" width="9.88671875" customWidth="1"/>
  </cols>
  <sheetData>
    <row r="1" spans="1:10" x14ac:dyDescent="0.3">
      <c r="A1" s="47" t="s">
        <v>3</v>
      </c>
      <c r="B1" s="48"/>
      <c r="D1" s="47" t="s">
        <v>4</v>
      </c>
      <c r="E1" s="48"/>
      <c r="F1" s="49"/>
      <c r="H1" s="50" t="s">
        <v>5</v>
      </c>
      <c r="I1" s="51"/>
      <c r="J1" s="51"/>
    </row>
    <row r="2" spans="1:10" x14ac:dyDescent="0.3">
      <c r="A2" s="7" t="s">
        <v>6</v>
      </c>
      <c r="B2" s="8" t="s">
        <v>7</v>
      </c>
      <c r="D2" s="7" t="s">
        <v>6</v>
      </c>
      <c r="E2" s="8" t="s">
        <v>7</v>
      </c>
      <c r="F2" s="7" t="s">
        <v>3</v>
      </c>
      <c r="H2" s="7" t="s">
        <v>6</v>
      </c>
      <c r="I2" s="9" t="s">
        <v>7</v>
      </c>
      <c r="J2" s="7" t="s">
        <v>4</v>
      </c>
    </row>
    <row r="3" spans="1:10" x14ac:dyDescent="0.3">
      <c r="A3" s="10" t="s">
        <v>8</v>
      </c>
      <c r="B3" s="11" t="s">
        <v>9</v>
      </c>
      <c r="D3" s="10" t="s">
        <v>10</v>
      </c>
      <c r="E3" s="11" t="s">
        <v>11</v>
      </c>
      <c r="F3" s="10" t="s">
        <v>8</v>
      </c>
      <c r="H3" s="10" t="s">
        <v>12</v>
      </c>
      <c r="I3" s="12" t="s">
        <v>13</v>
      </c>
      <c r="J3" s="10" t="s">
        <v>10</v>
      </c>
    </row>
    <row r="4" spans="1:10" x14ac:dyDescent="0.3">
      <c r="A4" s="10" t="s">
        <v>14</v>
      </c>
      <c r="B4" s="11" t="s">
        <v>15</v>
      </c>
      <c r="D4" s="10" t="s">
        <v>16</v>
      </c>
      <c r="E4" s="11" t="s">
        <v>17</v>
      </c>
      <c r="F4" s="10" t="s">
        <v>8</v>
      </c>
      <c r="H4" s="10" t="s">
        <v>18</v>
      </c>
      <c r="I4" s="12" t="s">
        <v>19</v>
      </c>
      <c r="J4" s="10" t="s">
        <v>10</v>
      </c>
    </row>
    <row r="5" spans="1:10" x14ac:dyDescent="0.3">
      <c r="A5" s="10" t="s">
        <v>20</v>
      </c>
      <c r="B5" s="11" t="s">
        <v>21</v>
      </c>
      <c r="D5" s="10" t="s">
        <v>22</v>
      </c>
      <c r="E5" s="11" t="s">
        <v>23</v>
      </c>
      <c r="F5" s="10" t="s">
        <v>8</v>
      </c>
      <c r="H5" s="10" t="s">
        <v>24</v>
      </c>
      <c r="I5" s="12" t="s">
        <v>25</v>
      </c>
      <c r="J5" s="10" t="s">
        <v>10</v>
      </c>
    </row>
    <row r="6" spans="1:10" x14ac:dyDescent="0.3">
      <c r="A6" s="10" t="s">
        <v>26</v>
      </c>
      <c r="B6" s="11" t="s">
        <v>27</v>
      </c>
      <c r="D6" s="10" t="s">
        <v>28</v>
      </c>
      <c r="E6" s="11" t="s">
        <v>29</v>
      </c>
      <c r="F6" s="10" t="s">
        <v>14</v>
      </c>
      <c r="H6" s="10" t="s">
        <v>30</v>
      </c>
      <c r="I6" s="12" t="s">
        <v>31</v>
      </c>
      <c r="J6" s="10" t="s">
        <v>10</v>
      </c>
    </row>
    <row r="7" spans="1:10" x14ac:dyDescent="0.3">
      <c r="A7" s="10" t="s">
        <v>32</v>
      </c>
      <c r="B7" s="11" t="s">
        <v>33</v>
      </c>
      <c r="D7" s="10" t="s">
        <v>34</v>
      </c>
      <c r="E7" s="11" t="s">
        <v>35</v>
      </c>
      <c r="F7" s="10" t="s">
        <v>14</v>
      </c>
      <c r="H7" s="10" t="s">
        <v>36</v>
      </c>
      <c r="I7" s="12" t="s">
        <v>37</v>
      </c>
      <c r="J7" s="10" t="s">
        <v>10</v>
      </c>
    </row>
    <row r="8" spans="1:10" x14ac:dyDescent="0.3">
      <c r="A8" s="10" t="s">
        <v>38</v>
      </c>
      <c r="B8" s="11" t="s">
        <v>39</v>
      </c>
      <c r="D8" s="10" t="s">
        <v>40</v>
      </c>
      <c r="E8" s="11" t="s">
        <v>41</v>
      </c>
      <c r="F8" s="10" t="s">
        <v>14</v>
      </c>
      <c r="H8" s="10" t="s">
        <v>42</v>
      </c>
      <c r="I8" s="12" t="s">
        <v>43</v>
      </c>
      <c r="J8" s="10" t="s">
        <v>10</v>
      </c>
    </row>
    <row r="9" spans="1:10" x14ac:dyDescent="0.3">
      <c r="A9" s="10" t="s">
        <v>44</v>
      </c>
      <c r="B9" s="11" t="s">
        <v>45</v>
      </c>
      <c r="D9" s="10" t="s">
        <v>46</v>
      </c>
      <c r="E9" s="11" t="s">
        <v>47</v>
      </c>
      <c r="F9" s="10" t="s">
        <v>14</v>
      </c>
      <c r="H9" s="10" t="s">
        <v>48</v>
      </c>
      <c r="I9" s="12" t="s">
        <v>49</v>
      </c>
      <c r="J9" s="10" t="s">
        <v>10</v>
      </c>
    </row>
    <row r="10" spans="1:10" x14ac:dyDescent="0.3">
      <c r="A10" s="10" t="s">
        <v>50</v>
      </c>
      <c r="B10" s="11" t="s">
        <v>51</v>
      </c>
      <c r="D10" s="10" t="s">
        <v>52</v>
      </c>
      <c r="E10" s="11" t="s">
        <v>53</v>
      </c>
      <c r="F10" s="10" t="s">
        <v>14</v>
      </c>
      <c r="H10" s="10" t="s">
        <v>54</v>
      </c>
      <c r="I10" s="12" t="s">
        <v>55</v>
      </c>
      <c r="J10" s="10" t="s">
        <v>16</v>
      </c>
    </row>
    <row r="11" spans="1:10" x14ac:dyDescent="0.3">
      <c r="A11" s="10" t="s">
        <v>56</v>
      </c>
      <c r="B11" s="11" t="s">
        <v>57</v>
      </c>
      <c r="D11" s="10" t="s">
        <v>58</v>
      </c>
      <c r="E11" s="11" t="s">
        <v>59</v>
      </c>
      <c r="F11" s="10" t="s">
        <v>20</v>
      </c>
      <c r="H11" s="10" t="s">
        <v>60</v>
      </c>
      <c r="I11" s="12" t="s">
        <v>61</v>
      </c>
      <c r="J11" s="10" t="s">
        <v>16</v>
      </c>
    </row>
    <row r="12" spans="1:10" x14ac:dyDescent="0.3">
      <c r="A12" s="10" t="s">
        <v>62</v>
      </c>
      <c r="B12" s="11" t="s">
        <v>63</v>
      </c>
      <c r="D12" s="10" t="s">
        <v>64</v>
      </c>
      <c r="E12" s="11" t="s">
        <v>65</v>
      </c>
      <c r="F12" s="10" t="s">
        <v>20</v>
      </c>
      <c r="H12" s="10" t="s">
        <v>66</v>
      </c>
      <c r="I12" s="12" t="s">
        <v>67</v>
      </c>
      <c r="J12" s="10" t="s">
        <v>16</v>
      </c>
    </row>
    <row r="13" spans="1:10" x14ac:dyDescent="0.3">
      <c r="A13" s="10" t="s">
        <v>68</v>
      </c>
      <c r="B13" s="11" t="s">
        <v>69</v>
      </c>
      <c r="D13" s="10" t="s">
        <v>70</v>
      </c>
      <c r="E13" s="11" t="s">
        <v>71</v>
      </c>
      <c r="F13" s="10" t="s">
        <v>20</v>
      </c>
      <c r="H13" s="10" t="s">
        <v>72</v>
      </c>
      <c r="I13" s="12" t="s">
        <v>73</v>
      </c>
      <c r="J13" s="10" t="s">
        <v>16</v>
      </c>
    </row>
    <row r="14" spans="1:10" x14ac:dyDescent="0.3">
      <c r="A14" s="10" t="s">
        <v>74</v>
      </c>
      <c r="B14" s="11" t="s">
        <v>75</v>
      </c>
      <c r="D14" s="10" t="s">
        <v>76</v>
      </c>
      <c r="E14" s="11" t="s">
        <v>77</v>
      </c>
      <c r="F14" s="10" t="s">
        <v>20</v>
      </c>
      <c r="H14" s="10" t="s">
        <v>78</v>
      </c>
      <c r="I14" s="12" t="s">
        <v>79</v>
      </c>
      <c r="J14" s="10" t="s">
        <v>22</v>
      </c>
    </row>
    <row r="15" spans="1:10" x14ac:dyDescent="0.3">
      <c r="A15" s="10" t="s">
        <v>80</v>
      </c>
      <c r="B15" s="11" t="s">
        <v>81</v>
      </c>
      <c r="D15" s="10" t="s">
        <v>82</v>
      </c>
      <c r="E15" s="11" t="s">
        <v>83</v>
      </c>
      <c r="F15" s="10" t="s">
        <v>20</v>
      </c>
      <c r="H15" s="10" t="s">
        <v>84</v>
      </c>
      <c r="I15" s="12" t="s">
        <v>85</v>
      </c>
      <c r="J15" s="10" t="s">
        <v>22</v>
      </c>
    </row>
    <row r="16" spans="1:10" x14ac:dyDescent="0.3">
      <c r="A16" s="10" t="s">
        <v>86</v>
      </c>
      <c r="B16" s="11" t="s">
        <v>87</v>
      </c>
      <c r="D16" s="10" t="s">
        <v>88</v>
      </c>
      <c r="E16" s="11" t="s">
        <v>89</v>
      </c>
      <c r="F16" s="10" t="s">
        <v>20</v>
      </c>
      <c r="H16" s="10" t="s">
        <v>90</v>
      </c>
      <c r="I16" s="12" t="s">
        <v>91</v>
      </c>
      <c r="J16" s="10" t="s">
        <v>28</v>
      </c>
    </row>
    <row r="17" spans="1:10" x14ac:dyDescent="0.3">
      <c r="A17" s="10" t="s">
        <v>92</v>
      </c>
      <c r="B17" s="11" t="s">
        <v>93</v>
      </c>
      <c r="D17" s="10" t="s">
        <v>94</v>
      </c>
      <c r="E17" s="11" t="s">
        <v>95</v>
      </c>
      <c r="F17" s="10" t="s">
        <v>20</v>
      </c>
      <c r="H17" s="10" t="s">
        <v>96</v>
      </c>
      <c r="I17" s="12" t="s">
        <v>97</v>
      </c>
      <c r="J17" s="10" t="s">
        <v>28</v>
      </c>
    </row>
    <row r="18" spans="1:10" x14ac:dyDescent="0.3">
      <c r="A18" s="10" t="s">
        <v>98</v>
      </c>
      <c r="B18" s="11" t="s">
        <v>99</v>
      </c>
      <c r="D18" s="10" t="s">
        <v>100</v>
      </c>
      <c r="E18" s="11" t="s">
        <v>101</v>
      </c>
      <c r="F18" s="10" t="s">
        <v>20</v>
      </c>
      <c r="H18" s="10" t="s">
        <v>102</v>
      </c>
      <c r="I18" s="12" t="s">
        <v>103</v>
      </c>
      <c r="J18" s="10" t="s">
        <v>34</v>
      </c>
    </row>
    <row r="19" spans="1:10" x14ac:dyDescent="0.3">
      <c r="A19" s="10" t="s">
        <v>104</v>
      </c>
      <c r="B19" s="11" t="s">
        <v>105</v>
      </c>
      <c r="D19" s="10" t="s">
        <v>106</v>
      </c>
      <c r="E19" s="11" t="s">
        <v>107</v>
      </c>
      <c r="F19" s="10" t="s">
        <v>20</v>
      </c>
      <c r="H19" s="10" t="s">
        <v>108</v>
      </c>
      <c r="I19" s="12" t="s">
        <v>109</v>
      </c>
      <c r="J19" s="10" t="s">
        <v>34</v>
      </c>
    </row>
    <row r="20" spans="1:10" x14ac:dyDescent="0.3">
      <c r="A20" s="10" t="s">
        <v>110</v>
      </c>
      <c r="B20" s="11" t="s">
        <v>111</v>
      </c>
      <c r="D20" s="10" t="s">
        <v>112</v>
      </c>
      <c r="E20" s="11" t="s">
        <v>113</v>
      </c>
      <c r="F20" s="10" t="s">
        <v>20</v>
      </c>
      <c r="H20" s="10" t="s">
        <v>114</v>
      </c>
      <c r="I20" s="12" t="s">
        <v>115</v>
      </c>
      <c r="J20" s="10" t="s">
        <v>40</v>
      </c>
    </row>
    <row r="21" spans="1:10" x14ac:dyDescent="0.3">
      <c r="A21" s="10" t="s">
        <v>116</v>
      </c>
      <c r="B21" s="11" t="s">
        <v>117</v>
      </c>
      <c r="D21" s="10" t="s">
        <v>118</v>
      </c>
      <c r="E21" s="11" t="s">
        <v>119</v>
      </c>
      <c r="F21" s="10" t="s">
        <v>20</v>
      </c>
      <c r="H21" s="10" t="s">
        <v>120</v>
      </c>
      <c r="I21" s="12" t="s">
        <v>121</v>
      </c>
      <c r="J21" s="10" t="s">
        <v>40</v>
      </c>
    </row>
    <row r="22" spans="1:10" x14ac:dyDescent="0.3">
      <c r="A22" s="10" t="s">
        <v>122</v>
      </c>
      <c r="B22" s="11" t="s">
        <v>123</v>
      </c>
      <c r="D22" s="10" t="s">
        <v>124</v>
      </c>
      <c r="E22" s="11" t="s">
        <v>125</v>
      </c>
      <c r="F22" s="10" t="s">
        <v>20</v>
      </c>
      <c r="H22" s="10" t="s">
        <v>126</v>
      </c>
      <c r="I22" s="12" t="s">
        <v>127</v>
      </c>
      <c r="J22" s="10" t="s">
        <v>46</v>
      </c>
    </row>
    <row r="23" spans="1:10" x14ac:dyDescent="0.3">
      <c r="A23" s="10" t="s">
        <v>128</v>
      </c>
      <c r="B23" s="11" t="s">
        <v>129</v>
      </c>
      <c r="D23" s="10" t="s">
        <v>130</v>
      </c>
      <c r="E23" s="11" t="s">
        <v>131</v>
      </c>
      <c r="F23" s="10" t="s">
        <v>20</v>
      </c>
      <c r="H23" s="10" t="s">
        <v>132</v>
      </c>
      <c r="I23" s="12" t="s">
        <v>133</v>
      </c>
      <c r="J23" s="10" t="s">
        <v>46</v>
      </c>
    </row>
    <row r="24" spans="1:10" x14ac:dyDescent="0.3">
      <c r="D24" s="10" t="s">
        <v>134</v>
      </c>
      <c r="E24" s="11" t="s">
        <v>135</v>
      </c>
      <c r="F24" s="10" t="s">
        <v>20</v>
      </c>
      <c r="H24" s="10" t="s">
        <v>136</v>
      </c>
      <c r="I24" s="12" t="s">
        <v>137</v>
      </c>
      <c r="J24" s="10" t="s">
        <v>52</v>
      </c>
    </row>
    <row r="25" spans="1:10" x14ac:dyDescent="0.3">
      <c r="D25" s="10" t="s">
        <v>138</v>
      </c>
      <c r="E25" s="11" t="s">
        <v>139</v>
      </c>
      <c r="F25" s="10" t="s">
        <v>20</v>
      </c>
      <c r="H25" s="10" t="s">
        <v>140</v>
      </c>
      <c r="I25" s="12" t="s">
        <v>141</v>
      </c>
      <c r="J25" s="10" t="s">
        <v>52</v>
      </c>
    </row>
    <row r="26" spans="1:10" x14ac:dyDescent="0.3">
      <c r="D26" s="10" t="s">
        <v>142</v>
      </c>
      <c r="E26" s="11" t="s">
        <v>143</v>
      </c>
      <c r="F26" s="10" t="s">
        <v>20</v>
      </c>
      <c r="H26" s="10" t="s">
        <v>144</v>
      </c>
      <c r="I26" s="12" t="s">
        <v>145</v>
      </c>
      <c r="J26" s="10" t="s">
        <v>58</v>
      </c>
    </row>
    <row r="27" spans="1:10" x14ac:dyDescent="0.3">
      <c r="D27" s="10" t="s">
        <v>146</v>
      </c>
      <c r="E27" s="11" t="s">
        <v>147</v>
      </c>
      <c r="F27" s="10" t="s">
        <v>20</v>
      </c>
      <c r="H27" s="10" t="s">
        <v>148</v>
      </c>
      <c r="I27" s="12" t="s">
        <v>149</v>
      </c>
      <c r="J27" s="10" t="s">
        <v>58</v>
      </c>
    </row>
    <row r="28" spans="1:10" x14ac:dyDescent="0.3">
      <c r="D28" s="10" t="s">
        <v>150</v>
      </c>
      <c r="E28" s="11" t="s">
        <v>151</v>
      </c>
      <c r="F28" s="10" t="s">
        <v>20</v>
      </c>
      <c r="H28" s="10" t="s">
        <v>152</v>
      </c>
      <c r="I28" s="12" t="s">
        <v>153</v>
      </c>
      <c r="J28" s="10" t="s">
        <v>58</v>
      </c>
    </row>
    <row r="29" spans="1:10" x14ac:dyDescent="0.3">
      <c r="D29" s="10" t="s">
        <v>154</v>
      </c>
      <c r="E29" s="11" t="s">
        <v>155</v>
      </c>
      <c r="F29" s="10" t="s">
        <v>20</v>
      </c>
      <c r="H29" s="10" t="s">
        <v>156</v>
      </c>
      <c r="I29" s="12" t="s">
        <v>157</v>
      </c>
      <c r="J29" s="10" t="s">
        <v>58</v>
      </c>
    </row>
    <row r="30" spans="1:10" x14ac:dyDescent="0.3">
      <c r="D30" s="10" t="s">
        <v>158</v>
      </c>
      <c r="E30" s="11" t="s">
        <v>159</v>
      </c>
      <c r="F30" s="10" t="s">
        <v>20</v>
      </c>
      <c r="H30" s="10" t="s">
        <v>160</v>
      </c>
      <c r="I30" s="12" t="s">
        <v>161</v>
      </c>
      <c r="J30" s="10" t="s">
        <v>58</v>
      </c>
    </row>
    <row r="31" spans="1:10" x14ac:dyDescent="0.3">
      <c r="D31" s="10" t="s">
        <v>162</v>
      </c>
      <c r="E31" s="11" t="s">
        <v>163</v>
      </c>
      <c r="F31" s="10" t="s">
        <v>20</v>
      </c>
      <c r="H31" s="10" t="s">
        <v>164</v>
      </c>
      <c r="I31" s="12" t="s">
        <v>165</v>
      </c>
      <c r="J31" s="10" t="s">
        <v>58</v>
      </c>
    </row>
    <row r="32" spans="1:10" x14ac:dyDescent="0.3">
      <c r="D32" s="10" t="s">
        <v>166</v>
      </c>
      <c r="E32" s="11" t="s">
        <v>167</v>
      </c>
      <c r="F32" s="10" t="s">
        <v>20</v>
      </c>
      <c r="H32" s="10" t="s">
        <v>168</v>
      </c>
      <c r="I32" s="12" t="s">
        <v>169</v>
      </c>
      <c r="J32" s="10" t="s">
        <v>58</v>
      </c>
    </row>
    <row r="33" spans="4:10" x14ac:dyDescent="0.3">
      <c r="D33" s="10" t="s">
        <v>170</v>
      </c>
      <c r="E33" s="11" t="s">
        <v>171</v>
      </c>
      <c r="F33" s="10" t="s">
        <v>20</v>
      </c>
      <c r="H33" s="10" t="s">
        <v>172</v>
      </c>
      <c r="I33" s="12" t="s">
        <v>173</v>
      </c>
      <c r="J33" s="10" t="s">
        <v>58</v>
      </c>
    </row>
    <row r="34" spans="4:10" x14ac:dyDescent="0.3">
      <c r="D34" s="10" t="s">
        <v>174</v>
      </c>
      <c r="E34" s="11" t="s">
        <v>175</v>
      </c>
      <c r="F34" s="10" t="s">
        <v>20</v>
      </c>
      <c r="H34" s="10" t="s">
        <v>176</v>
      </c>
      <c r="I34" s="12" t="s">
        <v>65</v>
      </c>
      <c r="J34" s="10" t="s">
        <v>64</v>
      </c>
    </row>
    <row r="35" spans="4:10" x14ac:dyDescent="0.3">
      <c r="D35" s="10" t="s">
        <v>177</v>
      </c>
      <c r="E35" s="11" t="s">
        <v>27</v>
      </c>
      <c r="F35" s="10" t="s">
        <v>26</v>
      </c>
      <c r="H35" s="10" t="s">
        <v>178</v>
      </c>
      <c r="I35" s="12" t="s">
        <v>71</v>
      </c>
      <c r="J35" s="10" t="s">
        <v>70</v>
      </c>
    </row>
    <row r="36" spans="4:10" x14ac:dyDescent="0.3">
      <c r="D36" s="10" t="s">
        <v>179</v>
      </c>
      <c r="E36" s="11" t="s">
        <v>180</v>
      </c>
      <c r="F36" s="10" t="s">
        <v>32</v>
      </c>
      <c r="H36" s="10" t="s">
        <v>181</v>
      </c>
      <c r="I36" s="12" t="s">
        <v>182</v>
      </c>
      <c r="J36" s="10" t="s">
        <v>76</v>
      </c>
    </row>
    <row r="37" spans="4:10" x14ac:dyDescent="0.3">
      <c r="D37" s="10" t="s">
        <v>183</v>
      </c>
      <c r="E37" s="11" t="s">
        <v>184</v>
      </c>
      <c r="F37" s="10" t="s">
        <v>32</v>
      </c>
      <c r="H37" s="10" t="s">
        <v>185</v>
      </c>
      <c r="I37" s="12" t="s">
        <v>186</v>
      </c>
      <c r="J37" s="10" t="s">
        <v>76</v>
      </c>
    </row>
    <row r="38" spans="4:10" x14ac:dyDescent="0.3">
      <c r="D38" s="10" t="s">
        <v>187</v>
      </c>
      <c r="E38" s="11" t="s">
        <v>188</v>
      </c>
      <c r="F38" s="10" t="s">
        <v>32</v>
      </c>
      <c r="H38" s="10" t="s">
        <v>189</v>
      </c>
      <c r="I38" s="12" t="s">
        <v>190</v>
      </c>
      <c r="J38" s="10" t="s">
        <v>82</v>
      </c>
    </row>
    <row r="39" spans="4:10" x14ac:dyDescent="0.3">
      <c r="D39" s="10" t="s">
        <v>191</v>
      </c>
      <c r="E39" s="11" t="s">
        <v>192</v>
      </c>
      <c r="F39" s="10" t="s">
        <v>32</v>
      </c>
      <c r="H39" s="10" t="s">
        <v>193</v>
      </c>
      <c r="I39" s="12" t="s">
        <v>194</v>
      </c>
      <c r="J39" s="10" t="s">
        <v>82</v>
      </c>
    </row>
    <row r="40" spans="4:10" x14ac:dyDescent="0.3">
      <c r="D40" s="10" t="s">
        <v>195</v>
      </c>
      <c r="E40" s="11" t="s">
        <v>196</v>
      </c>
      <c r="F40" s="10" t="s">
        <v>38</v>
      </c>
      <c r="H40" s="10" t="s">
        <v>197</v>
      </c>
      <c r="I40" s="12" t="s">
        <v>198</v>
      </c>
      <c r="J40" s="10" t="s">
        <v>82</v>
      </c>
    </row>
    <row r="41" spans="4:10" x14ac:dyDescent="0.3">
      <c r="D41" s="10" t="s">
        <v>199</v>
      </c>
      <c r="E41" s="11" t="s">
        <v>200</v>
      </c>
      <c r="F41" s="10" t="s">
        <v>38</v>
      </c>
      <c r="H41" s="10" t="s">
        <v>201</v>
      </c>
      <c r="I41" s="12" t="s">
        <v>202</v>
      </c>
      <c r="J41" s="10" t="s">
        <v>88</v>
      </c>
    </row>
    <row r="42" spans="4:10" x14ac:dyDescent="0.3">
      <c r="D42" s="10" t="s">
        <v>203</v>
      </c>
      <c r="E42" s="11" t="s">
        <v>204</v>
      </c>
      <c r="F42" s="10" t="s">
        <v>38</v>
      </c>
      <c r="H42" s="10" t="s">
        <v>205</v>
      </c>
      <c r="I42" s="12" t="s">
        <v>206</v>
      </c>
      <c r="J42" s="10" t="s">
        <v>88</v>
      </c>
    </row>
    <row r="43" spans="4:10" x14ac:dyDescent="0.3">
      <c r="D43" s="10" t="s">
        <v>207</v>
      </c>
      <c r="E43" s="11" t="s">
        <v>208</v>
      </c>
      <c r="F43" s="10" t="s">
        <v>44</v>
      </c>
      <c r="H43" s="10" t="s">
        <v>209</v>
      </c>
      <c r="I43" s="12" t="s">
        <v>210</v>
      </c>
      <c r="J43" s="10" t="s">
        <v>94</v>
      </c>
    </row>
    <row r="44" spans="4:10" x14ac:dyDescent="0.3">
      <c r="D44" s="10" t="s">
        <v>211</v>
      </c>
      <c r="E44" s="11" t="s">
        <v>212</v>
      </c>
      <c r="F44" s="10" t="s">
        <v>44</v>
      </c>
      <c r="H44" s="10" t="s">
        <v>213</v>
      </c>
      <c r="I44" s="12" t="s">
        <v>214</v>
      </c>
      <c r="J44" s="10" t="s">
        <v>94</v>
      </c>
    </row>
    <row r="45" spans="4:10" x14ac:dyDescent="0.3">
      <c r="D45" s="10" t="s">
        <v>215</v>
      </c>
      <c r="E45" s="11" t="s">
        <v>216</v>
      </c>
      <c r="F45" s="10" t="s">
        <v>44</v>
      </c>
      <c r="H45" s="10" t="s">
        <v>217</v>
      </c>
      <c r="I45" s="12" t="s">
        <v>101</v>
      </c>
      <c r="J45" s="10" t="s">
        <v>100</v>
      </c>
    </row>
    <row r="46" spans="4:10" x14ac:dyDescent="0.3">
      <c r="D46" s="10" t="s">
        <v>218</v>
      </c>
      <c r="E46" s="11" t="s">
        <v>219</v>
      </c>
      <c r="F46" s="10" t="s">
        <v>50</v>
      </c>
      <c r="H46" s="10" t="s">
        <v>220</v>
      </c>
      <c r="I46" s="12" t="s">
        <v>221</v>
      </c>
      <c r="J46" s="10" t="s">
        <v>106</v>
      </c>
    </row>
    <row r="47" spans="4:10" x14ac:dyDescent="0.3">
      <c r="D47" s="10" t="s">
        <v>222</v>
      </c>
      <c r="E47" s="11" t="s">
        <v>223</v>
      </c>
      <c r="F47" s="10" t="s">
        <v>50</v>
      </c>
      <c r="H47" s="10" t="s">
        <v>224</v>
      </c>
      <c r="I47" s="12" t="s">
        <v>225</v>
      </c>
      <c r="J47" s="10" t="s">
        <v>106</v>
      </c>
    </row>
    <row r="48" spans="4:10" x14ac:dyDescent="0.3">
      <c r="D48" s="10" t="s">
        <v>226</v>
      </c>
      <c r="E48" s="11" t="s">
        <v>227</v>
      </c>
      <c r="F48" s="10" t="s">
        <v>50</v>
      </c>
      <c r="H48" s="10" t="s">
        <v>228</v>
      </c>
      <c r="I48" s="12" t="s">
        <v>229</v>
      </c>
      <c r="J48" s="10" t="s">
        <v>112</v>
      </c>
    </row>
    <row r="49" spans="4:10" x14ac:dyDescent="0.3">
      <c r="D49" s="10" t="s">
        <v>230</v>
      </c>
      <c r="E49" s="11" t="s">
        <v>231</v>
      </c>
      <c r="F49" s="10" t="s">
        <v>50</v>
      </c>
      <c r="H49" s="10" t="s">
        <v>232</v>
      </c>
      <c r="I49" s="12" t="s">
        <v>233</v>
      </c>
      <c r="J49" s="10" t="s">
        <v>112</v>
      </c>
    </row>
    <row r="50" spans="4:10" x14ac:dyDescent="0.3">
      <c r="D50" s="10" t="s">
        <v>234</v>
      </c>
      <c r="E50" s="11" t="s">
        <v>235</v>
      </c>
      <c r="F50" s="10" t="s">
        <v>50</v>
      </c>
      <c r="H50" s="10" t="s">
        <v>236</v>
      </c>
      <c r="I50" s="12" t="s">
        <v>237</v>
      </c>
      <c r="J50" s="10" t="s">
        <v>118</v>
      </c>
    </row>
    <row r="51" spans="4:10" x14ac:dyDescent="0.3">
      <c r="D51" s="10" t="s">
        <v>238</v>
      </c>
      <c r="E51" s="11" t="s">
        <v>239</v>
      </c>
      <c r="F51" s="10" t="s">
        <v>56</v>
      </c>
      <c r="H51" s="10" t="s">
        <v>240</v>
      </c>
      <c r="I51" s="12" t="s">
        <v>241</v>
      </c>
      <c r="J51" s="10" t="s">
        <v>118</v>
      </c>
    </row>
    <row r="52" spans="4:10" x14ac:dyDescent="0.3">
      <c r="D52" s="10" t="s">
        <v>242</v>
      </c>
      <c r="E52" s="11" t="s">
        <v>243</v>
      </c>
      <c r="F52" s="10" t="s">
        <v>56</v>
      </c>
      <c r="H52" s="10" t="s">
        <v>244</v>
      </c>
      <c r="I52" s="12" t="s">
        <v>245</v>
      </c>
      <c r="J52" s="10" t="s">
        <v>118</v>
      </c>
    </row>
    <row r="53" spans="4:10" x14ac:dyDescent="0.3">
      <c r="D53" s="10" t="s">
        <v>246</v>
      </c>
      <c r="E53" s="11" t="s">
        <v>247</v>
      </c>
      <c r="F53" s="10" t="s">
        <v>62</v>
      </c>
      <c r="H53" s="10" t="s">
        <v>248</v>
      </c>
      <c r="I53" s="12" t="s">
        <v>249</v>
      </c>
      <c r="J53" s="10" t="s">
        <v>124</v>
      </c>
    </row>
    <row r="54" spans="4:10" x14ac:dyDescent="0.3">
      <c r="D54" s="10" t="s">
        <v>250</v>
      </c>
      <c r="E54" s="11" t="s">
        <v>251</v>
      </c>
      <c r="F54" s="10" t="s">
        <v>62</v>
      </c>
      <c r="H54" s="10" t="s">
        <v>252</v>
      </c>
      <c r="I54" s="12" t="s">
        <v>253</v>
      </c>
      <c r="J54" s="10" t="s">
        <v>130</v>
      </c>
    </row>
    <row r="55" spans="4:10" x14ac:dyDescent="0.3">
      <c r="D55" s="10" t="s">
        <v>254</v>
      </c>
      <c r="E55" s="11" t="s">
        <v>255</v>
      </c>
      <c r="F55" s="10" t="s">
        <v>62</v>
      </c>
      <c r="H55" s="10" t="s">
        <v>256</v>
      </c>
      <c r="I55" s="12" t="s">
        <v>257</v>
      </c>
      <c r="J55" s="10" t="s">
        <v>130</v>
      </c>
    </row>
    <row r="56" spans="4:10" x14ac:dyDescent="0.3">
      <c r="D56" s="10" t="s">
        <v>258</v>
      </c>
      <c r="E56" s="11" t="s">
        <v>259</v>
      </c>
      <c r="F56" s="10" t="s">
        <v>62</v>
      </c>
      <c r="H56" s="10" t="s">
        <v>260</v>
      </c>
      <c r="I56" s="12" t="s">
        <v>261</v>
      </c>
      <c r="J56" s="10" t="s">
        <v>134</v>
      </c>
    </row>
    <row r="57" spans="4:10" x14ac:dyDescent="0.3">
      <c r="D57" s="10" t="s">
        <v>262</v>
      </c>
      <c r="E57" s="11" t="s">
        <v>263</v>
      </c>
      <c r="F57" s="10" t="s">
        <v>62</v>
      </c>
      <c r="H57" s="10" t="s">
        <v>264</v>
      </c>
      <c r="I57" s="12" t="s">
        <v>265</v>
      </c>
      <c r="J57" s="10" t="s">
        <v>134</v>
      </c>
    </row>
    <row r="58" spans="4:10" x14ac:dyDescent="0.3">
      <c r="D58" s="10" t="s">
        <v>266</v>
      </c>
      <c r="E58" s="11" t="s">
        <v>267</v>
      </c>
      <c r="F58" s="10" t="s">
        <v>62</v>
      </c>
      <c r="H58" s="10" t="s">
        <v>268</v>
      </c>
      <c r="I58" s="12" t="s">
        <v>269</v>
      </c>
      <c r="J58" s="10" t="s">
        <v>138</v>
      </c>
    </row>
    <row r="59" spans="4:10" x14ac:dyDescent="0.3">
      <c r="D59" s="10" t="s">
        <v>270</v>
      </c>
      <c r="E59" s="11" t="s">
        <v>271</v>
      </c>
      <c r="F59" s="10" t="s">
        <v>68</v>
      </c>
      <c r="H59" s="10" t="s">
        <v>272</v>
      </c>
      <c r="I59" s="12" t="s">
        <v>273</v>
      </c>
      <c r="J59" s="10" t="s">
        <v>138</v>
      </c>
    </row>
    <row r="60" spans="4:10" x14ac:dyDescent="0.3">
      <c r="D60" s="10" t="s">
        <v>274</v>
      </c>
      <c r="E60" s="11" t="s">
        <v>275</v>
      </c>
      <c r="F60" s="10" t="s">
        <v>68</v>
      </c>
      <c r="H60" s="10" t="s">
        <v>276</v>
      </c>
      <c r="I60" s="12" t="s">
        <v>277</v>
      </c>
      <c r="J60" s="10" t="s">
        <v>138</v>
      </c>
    </row>
    <row r="61" spans="4:10" x14ac:dyDescent="0.3">
      <c r="D61" s="10" t="s">
        <v>278</v>
      </c>
      <c r="E61" s="11" t="s">
        <v>279</v>
      </c>
      <c r="F61" s="10" t="s">
        <v>68</v>
      </c>
      <c r="H61" s="10" t="s">
        <v>280</v>
      </c>
      <c r="I61" s="12" t="s">
        <v>281</v>
      </c>
      <c r="J61" s="10" t="s">
        <v>142</v>
      </c>
    </row>
    <row r="62" spans="4:10" x14ac:dyDescent="0.3">
      <c r="D62" s="10" t="s">
        <v>282</v>
      </c>
      <c r="E62" s="11" t="s">
        <v>75</v>
      </c>
      <c r="F62" s="10" t="s">
        <v>74</v>
      </c>
      <c r="H62" s="10" t="s">
        <v>283</v>
      </c>
      <c r="I62" s="12" t="s">
        <v>284</v>
      </c>
      <c r="J62" s="10" t="s">
        <v>142</v>
      </c>
    </row>
    <row r="63" spans="4:10" x14ac:dyDescent="0.3">
      <c r="D63" s="10" t="s">
        <v>285</v>
      </c>
      <c r="E63" s="11" t="s">
        <v>286</v>
      </c>
      <c r="F63" s="10" t="s">
        <v>80</v>
      </c>
      <c r="H63" s="10" t="s">
        <v>287</v>
      </c>
      <c r="I63" s="12" t="s">
        <v>288</v>
      </c>
      <c r="J63" s="10" t="s">
        <v>142</v>
      </c>
    </row>
    <row r="64" spans="4:10" x14ac:dyDescent="0.3">
      <c r="D64" s="10" t="s">
        <v>289</v>
      </c>
      <c r="E64" s="11" t="s">
        <v>290</v>
      </c>
      <c r="F64" s="10" t="s">
        <v>80</v>
      </c>
      <c r="H64" s="10" t="s">
        <v>291</v>
      </c>
      <c r="I64" s="12" t="s">
        <v>292</v>
      </c>
      <c r="J64" s="10" t="s">
        <v>146</v>
      </c>
    </row>
    <row r="65" spans="4:10" x14ac:dyDescent="0.3">
      <c r="D65" s="10" t="s">
        <v>293</v>
      </c>
      <c r="E65" s="11" t="s">
        <v>294</v>
      </c>
      <c r="F65" s="10" t="s">
        <v>80</v>
      </c>
      <c r="H65" s="10" t="s">
        <v>295</v>
      </c>
      <c r="I65" s="12" t="s">
        <v>296</v>
      </c>
      <c r="J65" s="10" t="s">
        <v>146</v>
      </c>
    </row>
    <row r="66" spans="4:10" x14ac:dyDescent="0.3">
      <c r="D66" s="10" t="s">
        <v>297</v>
      </c>
      <c r="E66" s="11" t="s">
        <v>298</v>
      </c>
      <c r="F66" s="10" t="s">
        <v>80</v>
      </c>
      <c r="H66" s="10" t="s">
        <v>299</v>
      </c>
      <c r="I66" s="12" t="s">
        <v>300</v>
      </c>
      <c r="J66" s="10" t="s">
        <v>146</v>
      </c>
    </row>
    <row r="67" spans="4:10" x14ac:dyDescent="0.3">
      <c r="D67" s="10" t="s">
        <v>301</v>
      </c>
      <c r="E67" s="11" t="s">
        <v>302</v>
      </c>
      <c r="F67" s="10" t="s">
        <v>80</v>
      </c>
      <c r="H67" s="10" t="s">
        <v>303</v>
      </c>
      <c r="I67" s="12" t="s">
        <v>304</v>
      </c>
      <c r="J67" s="10" t="s">
        <v>146</v>
      </c>
    </row>
    <row r="68" spans="4:10" x14ac:dyDescent="0.3">
      <c r="D68" s="10" t="s">
        <v>305</v>
      </c>
      <c r="E68" s="11" t="s">
        <v>306</v>
      </c>
      <c r="F68" s="10" t="s">
        <v>80</v>
      </c>
      <c r="H68" s="10" t="s">
        <v>307</v>
      </c>
      <c r="I68" s="12" t="s">
        <v>308</v>
      </c>
      <c r="J68" s="10" t="s">
        <v>146</v>
      </c>
    </row>
    <row r="69" spans="4:10" x14ac:dyDescent="0.3">
      <c r="D69" s="10" t="s">
        <v>309</v>
      </c>
      <c r="E69" s="11" t="s">
        <v>310</v>
      </c>
      <c r="F69" s="10" t="s">
        <v>80</v>
      </c>
      <c r="H69" s="10" t="s">
        <v>311</v>
      </c>
      <c r="I69" s="12" t="s">
        <v>312</v>
      </c>
      <c r="J69" s="10" t="s">
        <v>146</v>
      </c>
    </row>
    <row r="70" spans="4:10" x14ac:dyDescent="0.3">
      <c r="D70" s="10" t="s">
        <v>313</v>
      </c>
      <c r="E70" s="11" t="s">
        <v>314</v>
      </c>
      <c r="F70" s="10" t="s">
        <v>86</v>
      </c>
      <c r="H70" s="10" t="s">
        <v>315</v>
      </c>
      <c r="I70" s="12" t="s">
        <v>316</v>
      </c>
      <c r="J70" s="10" t="s">
        <v>146</v>
      </c>
    </row>
    <row r="71" spans="4:10" x14ac:dyDescent="0.3">
      <c r="D71" s="10" t="s">
        <v>317</v>
      </c>
      <c r="E71" s="11" t="s">
        <v>318</v>
      </c>
      <c r="F71" s="10" t="s">
        <v>86</v>
      </c>
      <c r="H71" s="10" t="s">
        <v>319</v>
      </c>
      <c r="I71" s="12" t="s">
        <v>320</v>
      </c>
      <c r="J71" s="10" t="s">
        <v>146</v>
      </c>
    </row>
    <row r="72" spans="4:10" x14ac:dyDescent="0.3">
      <c r="D72" s="10" t="s">
        <v>321</v>
      </c>
      <c r="E72" s="11" t="s">
        <v>322</v>
      </c>
      <c r="F72" s="10" t="s">
        <v>86</v>
      </c>
      <c r="H72" s="10" t="s">
        <v>323</v>
      </c>
      <c r="I72" s="12" t="s">
        <v>324</v>
      </c>
      <c r="J72" s="10" t="s">
        <v>150</v>
      </c>
    </row>
    <row r="73" spans="4:10" x14ac:dyDescent="0.3">
      <c r="D73" s="10" t="s">
        <v>325</v>
      </c>
      <c r="E73" s="11" t="s">
        <v>326</v>
      </c>
      <c r="F73" s="10" t="s">
        <v>86</v>
      </c>
      <c r="H73" s="10" t="s">
        <v>327</v>
      </c>
      <c r="I73" s="12" t="s">
        <v>328</v>
      </c>
      <c r="J73" s="10" t="s">
        <v>150</v>
      </c>
    </row>
    <row r="74" spans="4:10" x14ac:dyDescent="0.3">
      <c r="D74" s="10" t="s">
        <v>329</v>
      </c>
      <c r="E74" s="11" t="s">
        <v>330</v>
      </c>
      <c r="F74" s="10" t="s">
        <v>86</v>
      </c>
      <c r="H74" s="10" t="s">
        <v>331</v>
      </c>
      <c r="I74" s="12" t="s">
        <v>332</v>
      </c>
      <c r="J74" s="10" t="s">
        <v>150</v>
      </c>
    </row>
    <row r="75" spans="4:10" x14ac:dyDescent="0.3">
      <c r="D75" s="10" t="s">
        <v>333</v>
      </c>
      <c r="E75" s="11" t="s">
        <v>334</v>
      </c>
      <c r="F75" s="10" t="s">
        <v>86</v>
      </c>
      <c r="H75" s="10" t="s">
        <v>335</v>
      </c>
      <c r="I75" s="12" t="s">
        <v>336</v>
      </c>
      <c r="J75" s="10" t="s">
        <v>150</v>
      </c>
    </row>
    <row r="76" spans="4:10" x14ac:dyDescent="0.3">
      <c r="D76" s="10" t="s">
        <v>337</v>
      </c>
      <c r="E76" s="11" t="s">
        <v>93</v>
      </c>
      <c r="F76" s="10" t="s">
        <v>92</v>
      </c>
      <c r="H76" s="10" t="s">
        <v>338</v>
      </c>
      <c r="I76" s="12" t="s">
        <v>339</v>
      </c>
      <c r="J76" s="10" t="s">
        <v>150</v>
      </c>
    </row>
    <row r="77" spans="4:10" x14ac:dyDescent="0.3">
      <c r="D77" s="10" t="s">
        <v>340</v>
      </c>
      <c r="E77" s="11" t="s">
        <v>99</v>
      </c>
      <c r="F77" s="10" t="s">
        <v>98</v>
      </c>
      <c r="H77" s="10" t="s">
        <v>341</v>
      </c>
      <c r="I77" s="12" t="s">
        <v>342</v>
      </c>
      <c r="J77" s="10" t="s">
        <v>150</v>
      </c>
    </row>
    <row r="78" spans="4:10" x14ac:dyDescent="0.3">
      <c r="D78" s="10" t="s">
        <v>343</v>
      </c>
      <c r="E78" s="11" t="s">
        <v>344</v>
      </c>
      <c r="F78" s="10" t="s">
        <v>104</v>
      </c>
      <c r="H78" s="10" t="s">
        <v>345</v>
      </c>
      <c r="I78" s="12" t="s">
        <v>346</v>
      </c>
      <c r="J78" s="10" t="s">
        <v>154</v>
      </c>
    </row>
    <row r="79" spans="4:10" x14ac:dyDescent="0.3">
      <c r="D79" s="10" t="s">
        <v>347</v>
      </c>
      <c r="E79" s="11" t="s">
        <v>348</v>
      </c>
      <c r="F79" s="10" t="s">
        <v>104</v>
      </c>
      <c r="H79" s="10" t="s">
        <v>349</v>
      </c>
      <c r="I79" s="12" t="s">
        <v>350</v>
      </c>
      <c r="J79" s="10" t="s">
        <v>154</v>
      </c>
    </row>
    <row r="80" spans="4:10" x14ac:dyDescent="0.3">
      <c r="D80" s="10" t="s">
        <v>351</v>
      </c>
      <c r="E80" s="11" t="s">
        <v>352</v>
      </c>
      <c r="F80" s="10" t="s">
        <v>104</v>
      </c>
      <c r="H80" s="10" t="s">
        <v>353</v>
      </c>
      <c r="I80" s="12" t="s">
        <v>354</v>
      </c>
      <c r="J80" s="10" t="s">
        <v>158</v>
      </c>
    </row>
    <row r="81" spans="4:10" x14ac:dyDescent="0.3">
      <c r="D81" s="10" t="s">
        <v>355</v>
      </c>
      <c r="E81" s="11" t="s">
        <v>356</v>
      </c>
      <c r="F81" s="10" t="s">
        <v>110</v>
      </c>
      <c r="H81" s="10" t="s">
        <v>357</v>
      </c>
      <c r="I81" s="12" t="s">
        <v>358</v>
      </c>
      <c r="J81" s="10" t="s">
        <v>158</v>
      </c>
    </row>
    <row r="82" spans="4:10" x14ac:dyDescent="0.3">
      <c r="D82" s="10" t="s">
        <v>359</v>
      </c>
      <c r="E82" s="11" t="s">
        <v>360</v>
      </c>
      <c r="F82" s="10" t="s">
        <v>110</v>
      </c>
      <c r="H82" s="10" t="s">
        <v>361</v>
      </c>
      <c r="I82" s="12" t="s">
        <v>362</v>
      </c>
      <c r="J82" s="10" t="s">
        <v>158</v>
      </c>
    </row>
    <row r="83" spans="4:10" x14ac:dyDescent="0.3">
      <c r="D83" s="10" t="s">
        <v>363</v>
      </c>
      <c r="E83" s="11" t="s">
        <v>364</v>
      </c>
      <c r="F83" s="10" t="s">
        <v>110</v>
      </c>
      <c r="H83" s="10" t="s">
        <v>365</v>
      </c>
      <c r="I83" s="12" t="s">
        <v>366</v>
      </c>
      <c r="J83" s="10" t="s">
        <v>162</v>
      </c>
    </row>
    <row r="84" spans="4:10" x14ac:dyDescent="0.3">
      <c r="D84" s="10" t="s">
        <v>367</v>
      </c>
      <c r="E84" s="11" t="s">
        <v>368</v>
      </c>
      <c r="F84" s="10" t="s">
        <v>110</v>
      </c>
      <c r="H84" s="10" t="s">
        <v>369</v>
      </c>
      <c r="I84" s="12" t="s">
        <v>370</v>
      </c>
      <c r="J84" s="10" t="s">
        <v>162</v>
      </c>
    </row>
    <row r="85" spans="4:10" x14ac:dyDescent="0.3">
      <c r="D85" s="10" t="s">
        <v>371</v>
      </c>
      <c r="E85" s="11" t="s">
        <v>372</v>
      </c>
      <c r="F85" s="10" t="s">
        <v>116</v>
      </c>
      <c r="H85" s="10" t="s">
        <v>373</v>
      </c>
      <c r="I85" s="12" t="s">
        <v>374</v>
      </c>
      <c r="J85" s="10" t="s">
        <v>162</v>
      </c>
    </row>
    <row r="86" spans="4:10" x14ac:dyDescent="0.3">
      <c r="D86" s="10" t="s">
        <v>375</v>
      </c>
      <c r="E86" s="11" t="s">
        <v>376</v>
      </c>
      <c r="F86" s="10" t="s">
        <v>116</v>
      </c>
      <c r="H86" s="10" t="s">
        <v>377</v>
      </c>
      <c r="I86" s="12" t="s">
        <v>378</v>
      </c>
      <c r="J86" s="10" t="s">
        <v>162</v>
      </c>
    </row>
    <row r="87" spans="4:10" x14ac:dyDescent="0.3">
      <c r="D87" s="10" t="s">
        <v>379</v>
      </c>
      <c r="E87" s="11" t="s">
        <v>380</v>
      </c>
      <c r="F87" s="10" t="s">
        <v>116</v>
      </c>
      <c r="H87" s="10" t="s">
        <v>381</v>
      </c>
      <c r="I87" s="12" t="s">
        <v>382</v>
      </c>
      <c r="J87" s="10" t="s">
        <v>162</v>
      </c>
    </row>
    <row r="88" spans="4:10" x14ac:dyDescent="0.3">
      <c r="D88" s="10" t="s">
        <v>383</v>
      </c>
      <c r="E88" s="11" t="s">
        <v>384</v>
      </c>
      <c r="F88" s="10" t="s">
        <v>122</v>
      </c>
      <c r="H88" s="10" t="s">
        <v>385</v>
      </c>
      <c r="I88" s="12" t="s">
        <v>167</v>
      </c>
      <c r="J88" s="10" t="s">
        <v>166</v>
      </c>
    </row>
    <row r="89" spans="4:10" x14ac:dyDescent="0.3">
      <c r="D89" s="10" t="s">
        <v>386</v>
      </c>
      <c r="E89" s="11" t="s">
        <v>387</v>
      </c>
      <c r="F89" s="10" t="s">
        <v>122</v>
      </c>
      <c r="H89" s="10" t="s">
        <v>388</v>
      </c>
      <c r="I89" s="12" t="s">
        <v>389</v>
      </c>
      <c r="J89" s="10" t="s">
        <v>170</v>
      </c>
    </row>
    <row r="90" spans="4:10" x14ac:dyDescent="0.3">
      <c r="D90" s="10" t="s">
        <v>390</v>
      </c>
      <c r="E90" s="11" t="s">
        <v>129</v>
      </c>
      <c r="F90" s="10" t="s">
        <v>128</v>
      </c>
      <c r="H90" s="10" t="s">
        <v>391</v>
      </c>
      <c r="I90" s="12" t="s">
        <v>392</v>
      </c>
      <c r="J90" s="10" t="s">
        <v>170</v>
      </c>
    </row>
    <row r="91" spans="4:10" x14ac:dyDescent="0.3">
      <c r="H91" s="10" t="s">
        <v>393</v>
      </c>
      <c r="I91" s="12" t="s">
        <v>394</v>
      </c>
      <c r="J91" s="10" t="s">
        <v>170</v>
      </c>
    </row>
    <row r="92" spans="4:10" x14ac:dyDescent="0.3">
      <c r="H92" s="10" t="s">
        <v>395</v>
      </c>
      <c r="I92" s="12" t="s">
        <v>396</v>
      </c>
      <c r="J92" s="10" t="s">
        <v>170</v>
      </c>
    </row>
    <row r="93" spans="4:10" x14ac:dyDescent="0.3">
      <c r="H93" s="10" t="s">
        <v>397</v>
      </c>
      <c r="I93" s="12" t="s">
        <v>398</v>
      </c>
      <c r="J93" s="10" t="s">
        <v>170</v>
      </c>
    </row>
    <row r="94" spans="4:10" x14ac:dyDescent="0.3">
      <c r="H94" s="10" t="s">
        <v>399</v>
      </c>
      <c r="I94" s="12" t="s">
        <v>400</v>
      </c>
      <c r="J94" s="10" t="s">
        <v>170</v>
      </c>
    </row>
    <row r="95" spans="4:10" x14ac:dyDescent="0.3">
      <c r="H95" s="10" t="s">
        <v>401</v>
      </c>
      <c r="I95" s="12" t="s">
        <v>402</v>
      </c>
      <c r="J95" s="10" t="s">
        <v>174</v>
      </c>
    </row>
    <row r="96" spans="4:10" x14ac:dyDescent="0.3">
      <c r="H96" s="10" t="s">
        <v>403</v>
      </c>
      <c r="I96" s="12" t="s">
        <v>404</v>
      </c>
      <c r="J96" s="10" t="s">
        <v>174</v>
      </c>
    </row>
    <row r="97" spans="8:10" x14ac:dyDescent="0.3">
      <c r="H97" s="10" t="s">
        <v>405</v>
      </c>
      <c r="I97" s="12" t="s">
        <v>406</v>
      </c>
      <c r="J97" s="10" t="s">
        <v>177</v>
      </c>
    </row>
    <row r="98" spans="8:10" x14ac:dyDescent="0.3">
      <c r="H98" s="10" t="s">
        <v>407</v>
      </c>
      <c r="I98" s="12" t="s">
        <v>408</v>
      </c>
      <c r="J98" s="10" t="s">
        <v>177</v>
      </c>
    </row>
    <row r="99" spans="8:10" x14ac:dyDescent="0.3">
      <c r="H99" s="10" t="s">
        <v>409</v>
      </c>
      <c r="I99" s="12" t="s">
        <v>410</v>
      </c>
      <c r="J99" s="10" t="s">
        <v>177</v>
      </c>
    </row>
    <row r="100" spans="8:10" x14ac:dyDescent="0.3">
      <c r="H100" s="10" t="s">
        <v>411</v>
      </c>
      <c r="I100" s="12" t="s">
        <v>180</v>
      </c>
      <c r="J100" s="10" t="s">
        <v>179</v>
      </c>
    </row>
    <row r="101" spans="8:10" x14ac:dyDescent="0.3">
      <c r="H101" s="10" t="s">
        <v>412</v>
      </c>
      <c r="I101" s="12" t="s">
        <v>184</v>
      </c>
      <c r="J101" s="10" t="s">
        <v>183</v>
      </c>
    </row>
    <row r="102" spans="8:10" x14ac:dyDescent="0.3">
      <c r="H102" s="10" t="s">
        <v>413</v>
      </c>
      <c r="I102" s="12" t="s">
        <v>414</v>
      </c>
      <c r="J102" s="10" t="s">
        <v>187</v>
      </c>
    </row>
    <row r="103" spans="8:10" x14ac:dyDescent="0.3">
      <c r="H103" s="10" t="s">
        <v>415</v>
      </c>
      <c r="I103" s="12" t="s">
        <v>416</v>
      </c>
      <c r="J103" s="10" t="s">
        <v>187</v>
      </c>
    </row>
    <row r="104" spans="8:10" x14ac:dyDescent="0.3">
      <c r="H104" s="10" t="s">
        <v>417</v>
      </c>
      <c r="I104" s="12" t="s">
        <v>418</v>
      </c>
      <c r="J104" s="10" t="s">
        <v>187</v>
      </c>
    </row>
    <row r="105" spans="8:10" x14ac:dyDescent="0.3">
      <c r="H105" s="10" t="s">
        <v>419</v>
      </c>
      <c r="I105" s="12" t="s">
        <v>192</v>
      </c>
      <c r="J105" s="10" t="s">
        <v>191</v>
      </c>
    </row>
    <row r="106" spans="8:10" x14ac:dyDescent="0.3">
      <c r="H106" s="10" t="s">
        <v>420</v>
      </c>
      <c r="I106" s="12" t="s">
        <v>196</v>
      </c>
      <c r="J106" s="10" t="s">
        <v>195</v>
      </c>
    </row>
    <row r="107" spans="8:10" x14ac:dyDescent="0.3">
      <c r="H107" s="10" t="s">
        <v>421</v>
      </c>
      <c r="I107" s="12" t="s">
        <v>422</v>
      </c>
      <c r="J107" s="10" t="s">
        <v>199</v>
      </c>
    </row>
    <row r="108" spans="8:10" x14ac:dyDescent="0.3">
      <c r="H108" s="10" t="s">
        <v>423</v>
      </c>
      <c r="I108" s="12" t="s">
        <v>424</v>
      </c>
      <c r="J108" s="10" t="s">
        <v>199</v>
      </c>
    </row>
    <row r="109" spans="8:10" x14ac:dyDescent="0.3">
      <c r="H109" s="10" t="s">
        <v>425</v>
      </c>
      <c r="I109" s="12" t="s">
        <v>426</v>
      </c>
      <c r="J109" s="10" t="s">
        <v>199</v>
      </c>
    </row>
    <row r="110" spans="8:10" x14ac:dyDescent="0.3">
      <c r="H110" s="10" t="s">
        <v>427</v>
      </c>
      <c r="I110" s="12" t="s">
        <v>428</v>
      </c>
      <c r="J110" s="10" t="s">
        <v>203</v>
      </c>
    </row>
    <row r="111" spans="8:10" x14ac:dyDescent="0.3">
      <c r="H111" s="10" t="s">
        <v>429</v>
      </c>
      <c r="I111" s="12" t="s">
        <v>430</v>
      </c>
      <c r="J111" s="10" t="s">
        <v>203</v>
      </c>
    </row>
    <row r="112" spans="8:10" x14ac:dyDescent="0.3">
      <c r="H112" s="10" t="s">
        <v>431</v>
      </c>
      <c r="I112" s="12" t="s">
        <v>432</v>
      </c>
      <c r="J112" s="10" t="s">
        <v>203</v>
      </c>
    </row>
    <row r="113" spans="8:10" x14ac:dyDescent="0.3">
      <c r="H113" s="10" t="s">
        <v>433</v>
      </c>
      <c r="I113" s="12" t="s">
        <v>434</v>
      </c>
      <c r="J113" s="10" t="s">
        <v>203</v>
      </c>
    </row>
    <row r="114" spans="8:10" x14ac:dyDescent="0.3">
      <c r="H114" s="10" t="s">
        <v>435</v>
      </c>
      <c r="I114" s="12" t="s">
        <v>436</v>
      </c>
      <c r="J114" s="10" t="s">
        <v>207</v>
      </c>
    </row>
    <row r="115" spans="8:10" x14ac:dyDescent="0.3">
      <c r="H115" s="10" t="s">
        <v>437</v>
      </c>
      <c r="I115" s="12" t="s">
        <v>438</v>
      </c>
      <c r="J115" s="10" t="s">
        <v>207</v>
      </c>
    </row>
    <row r="116" spans="8:10" x14ac:dyDescent="0.3">
      <c r="H116" s="10" t="s">
        <v>439</v>
      </c>
      <c r="I116" s="12" t="s">
        <v>440</v>
      </c>
      <c r="J116" s="10" t="s">
        <v>207</v>
      </c>
    </row>
    <row r="117" spans="8:10" x14ac:dyDescent="0.3">
      <c r="H117" s="10" t="s">
        <v>441</v>
      </c>
      <c r="I117" s="12" t="s">
        <v>442</v>
      </c>
      <c r="J117" s="10" t="s">
        <v>207</v>
      </c>
    </row>
    <row r="118" spans="8:10" x14ac:dyDescent="0.3">
      <c r="H118" s="10" t="s">
        <v>443</v>
      </c>
      <c r="I118" s="12" t="s">
        <v>444</v>
      </c>
      <c r="J118" s="10" t="s">
        <v>211</v>
      </c>
    </row>
    <row r="119" spans="8:10" x14ac:dyDescent="0.3">
      <c r="H119" s="10" t="s">
        <v>445</v>
      </c>
      <c r="I119" s="12" t="s">
        <v>446</v>
      </c>
      <c r="J119" s="10" t="s">
        <v>211</v>
      </c>
    </row>
    <row r="120" spans="8:10" x14ac:dyDescent="0.3">
      <c r="H120" s="10" t="s">
        <v>447</v>
      </c>
      <c r="I120" s="12" t="s">
        <v>448</v>
      </c>
      <c r="J120" s="10" t="s">
        <v>211</v>
      </c>
    </row>
    <row r="121" spans="8:10" x14ac:dyDescent="0.3">
      <c r="H121" s="10" t="s">
        <v>449</v>
      </c>
      <c r="I121" s="12" t="s">
        <v>450</v>
      </c>
      <c r="J121" s="10" t="s">
        <v>211</v>
      </c>
    </row>
    <row r="122" spans="8:10" x14ac:dyDescent="0.3">
      <c r="H122" s="10" t="s">
        <v>451</v>
      </c>
      <c r="I122" s="12" t="s">
        <v>452</v>
      </c>
      <c r="J122" s="10" t="s">
        <v>211</v>
      </c>
    </row>
    <row r="123" spans="8:10" x14ac:dyDescent="0.3">
      <c r="H123" s="10" t="s">
        <v>453</v>
      </c>
      <c r="I123" s="12" t="s">
        <v>454</v>
      </c>
      <c r="J123" s="10" t="s">
        <v>211</v>
      </c>
    </row>
    <row r="124" spans="8:10" x14ac:dyDescent="0.3">
      <c r="H124" s="10" t="s">
        <v>455</v>
      </c>
      <c r="I124" s="12" t="s">
        <v>456</v>
      </c>
      <c r="J124" s="10" t="s">
        <v>211</v>
      </c>
    </row>
    <row r="125" spans="8:10" x14ac:dyDescent="0.3">
      <c r="H125" s="10" t="s">
        <v>457</v>
      </c>
      <c r="I125" s="12" t="s">
        <v>458</v>
      </c>
      <c r="J125" s="10" t="s">
        <v>215</v>
      </c>
    </row>
    <row r="126" spans="8:10" x14ac:dyDescent="0.3">
      <c r="H126" s="10" t="s">
        <v>459</v>
      </c>
      <c r="I126" s="12" t="s">
        <v>460</v>
      </c>
      <c r="J126" s="10" t="s">
        <v>215</v>
      </c>
    </row>
    <row r="127" spans="8:10" x14ac:dyDescent="0.3">
      <c r="H127" s="10" t="s">
        <v>461</v>
      </c>
      <c r="I127" s="12" t="s">
        <v>462</v>
      </c>
      <c r="J127" s="10" t="s">
        <v>215</v>
      </c>
    </row>
    <row r="128" spans="8:10" x14ac:dyDescent="0.3">
      <c r="H128" s="10" t="s">
        <v>463</v>
      </c>
      <c r="I128" s="12" t="s">
        <v>464</v>
      </c>
      <c r="J128" s="10" t="s">
        <v>215</v>
      </c>
    </row>
    <row r="129" spans="8:10" x14ac:dyDescent="0.3">
      <c r="H129" s="10" t="s">
        <v>465</v>
      </c>
      <c r="I129" s="12" t="s">
        <v>466</v>
      </c>
      <c r="J129" s="10" t="s">
        <v>215</v>
      </c>
    </row>
    <row r="130" spans="8:10" x14ac:dyDescent="0.3">
      <c r="H130" s="10" t="s">
        <v>467</v>
      </c>
      <c r="I130" s="12" t="s">
        <v>468</v>
      </c>
      <c r="J130" s="10" t="s">
        <v>215</v>
      </c>
    </row>
    <row r="131" spans="8:10" x14ac:dyDescent="0.3">
      <c r="H131" s="10" t="s">
        <v>469</v>
      </c>
      <c r="I131" s="12" t="s">
        <v>470</v>
      </c>
      <c r="J131" s="10" t="s">
        <v>215</v>
      </c>
    </row>
    <row r="132" spans="8:10" x14ac:dyDescent="0.3">
      <c r="H132" s="10" t="s">
        <v>471</v>
      </c>
      <c r="I132" s="12" t="s">
        <v>472</v>
      </c>
      <c r="J132" s="10" t="s">
        <v>215</v>
      </c>
    </row>
    <row r="133" spans="8:10" x14ac:dyDescent="0.3">
      <c r="H133" s="10" t="s">
        <v>473</v>
      </c>
      <c r="I133" s="12" t="s">
        <v>474</v>
      </c>
      <c r="J133" s="10" t="s">
        <v>215</v>
      </c>
    </row>
    <row r="134" spans="8:10" x14ac:dyDescent="0.3">
      <c r="H134" s="10" t="s">
        <v>475</v>
      </c>
      <c r="I134" s="12" t="s">
        <v>476</v>
      </c>
      <c r="J134" s="10" t="s">
        <v>218</v>
      </c>
    </row>
    <row r="135" spans="8:10" x14ac:dyDescent="0.3">
      <c r="H135" s="10" t="s">
        <v>477</v>
      </c>
      <c r="I135" s="12" t="s">
        <v>478</v>
      </c>
      <c r="J135" s="10" t="s">
        <v>218</v>
      </c>
    </row>
    <row r="136" spans="8:10" x14ac:dyDescent="0.3">
      <c r="H136" s="10" t="s">
        <v>479</v>
      </c>
      <c r="I136" s="12" t="s">
        <v>480</v>
      </c>
      <c r="J136" s="10" t="s">
        <v>218</v>
      </c>
    </row>
    <row r="137" spans="8:10" x14ac:dyDescent="0.3">
      <c r="H137" s="10" t="s">
        <v>481</v>
      </c>
      <c r="I137" s="12" t="s">
        <v>482</v>
      </c>
      <c r="J137" s="10" t="s">
        <v>222</v>
      </c>
    </row>
    <row r="138" spans="8:10" x14ac:dyDescent="0.3">
      <c r="H138" s="10" t="s">
        <v>483</v>
      </c>
      <c r="I138" s="12" t="s">
        <v>484</v>
      </c>
      <c r="J138" s="10" t="s">
        <v>222</v>
      </c>
    </row>
    <row r="139" spans="8:10" x14ac:dyDescent="0.3">
      <c r="H139" s="10" t="s">
        <v>485</v>
      </c>
      <c r="I139" s="12" t="s">
        <v>486</v>
      </c>
      <c r="J139" s="10" t="s">
        <v>226</v>
      </c>
    </row>
    <row r="140" spans="8:10" x14ac:dyDescent="0.3">
      <c r="H140" s="10" t="s">
        <v>487</v>
      </c>
      <c r="I140" s="12" t="s">
        <v>488</v>
      </c>
      <c r="J140" s="10" t="s">
        <v>226</v>
      </c>
    </row>
    <row r="141" spans="8:10" x14ac:dyDescent="0.3">
      <c r="H141" s="10" t="s">
        <v>489</v>
      </c>
      <c r="I141" s="12" t="s">
        <v>490</v>
      </c>
      <c r="J141" s="10" t="s">
        <v>230</v>
      </c>
    </row>
    <row r="142" spans="8:10" x14ac:dyDescent="0.3">
      <c r="H142" s="10" t="s">
        <v>491</v>
      </c>
      <c r="I142" s="12" t="s">
        <v>492</v>
      </c>
      <c r="J142" s="10" t="s">
        <v>230</v>
      </c>
    </row>
    <row r="143" spans="8:10" x14ac:dyDescent="0.3">
      <c r="H143" s="10" t="s">
        <v>493</v>
      </c>
      <c r="I143" s="12" t="s">
        <v>494</v>
      </c>
      <c r="J143" s="10" t="s">
        <v>234</v>
      </c>
    </row>
    <row r="144" spans="8:10" x14ac:dyDescent="0.3">
      <c r="H144" s="10" t="s">
        <v>495</v>
      </c>
      <c r="I144" s="12" t="s">
        <v>496</v>
      </c>
      <c r="J144" s="10" t="s">
        <v>234</v>
      </c>
    </row>
    <row r="145" spans="8:10" x14ac:dyDescent="0.3">
      <c r="H145" s="10" t="s">
        <v>497</v>
      </c>
      <c r="I145" s="12" t="s">
        <v>498</v>
      </c>
      <c r="J145" s="10" t="s">
        <v>238</v>
      </c>
    </row>
    <row r="146" spans="8:10" x14ac:dyDescent="0.3">
      <c r="H146" s="10" t="s">
        <v>499</v>
      </c>
      <c r="I146" s="12" t="s">
        <v>500</v>
      </c>
      <c r="J146" s="10" t="s">
        <v>238</v>
      </c>
    </row>
    <row r="147" spans="8:10" x14ac:dyDescent="0.3">
      <c r="H147" s="10" t="s">
        <v>501</v>
      </c>
      <c r="I147" s="12" t="s">
        <v>502</v>
      </c>
      <c r="J147" s="10" t="s">
        <v>238</v>
      </c>
    </row>
    <row r="148" spans="8:10" x14ac:dyDescent="0.3">
      <c r="H148" s="10" t="s">
        <v>503</v>
      </c>
      <c r="I148" s="12" t="s">
        <v>504</v>
      </c>
      <c r="J148" s="10" t="s">
        <v>242</v>
      </c>
    </row>
    <row r="149" spans="8:10" x14ac:dyDescent="0.3">
      <c r="H149" s="10" t="s">
        <v>505</v>
      </c>
      <c r="I149" s="12" t="s">
        <v>506</v>
      </c>
      <c r="J149" s="10" t="s">
        <v>242</v>
      </c>
    </row>
    <row r="150" spans="8:10" x14ac:dyDescent="0.3">
      <c r="H150" s="10" t="s">
        <v>507</v>
      </c>
      <c r="I150" s="12" t="s">
        <v>508</v>
      </c>
      <c r="J150" s="10" t="s">
        <v>242</v>
      </c>
    </row>
    <row r="151" spans="8:10" x14ac:dyDescent="0.3">
      <c r="H151" s="10" t="s">
        <v>509</v>
      </c>
      <c r="I151" s="12" t="s">
        <v>510</v>
      </c>
      <c r="J151" s="10" t="s">
        <v>246</v>
      </c>
    </row>
    <row r="152" spans="8:10" x14ac:dyDescent="0.3">
      <c r="H152" s="10" t="s">
        <v>511</v>
      </c>
      <c r="I152" s="12" t="s">
        <v>512</v>
      </c>
      <c r="J152" s="10" t="s">
        <v>246</v>
      </c>
    </row>
    <row r="153" spans="8:10" x14ac:dyDescent="0.3">
      <c r="H153" s="10" t="s">
        <v>513</v>
      </c>
      <c r="I153" s="12" t="s">
        <v>514</v>
      </c>
      <c r="J153" s="10" t="s">
        <v>250</v>
      </c>
    </row>
    <row r="154" spans="8:10" x14ac:dyDescent="0.3">
      <c r="H154" s="10" t="s">
        <v>515</v>
      </c>
      <c r="I154" s="12" t="s">
        <v>516</v>
      </c>
      <c r="J154" s="10" t="s">
        <v>250</v>
      </c>
    </row>
    <row r="155" spans="8:10" x14ac:dyDescent="0.3">
      <c r="H155" s="10" t="s">
        <v>517</v>
      </c>
      <c r="I155" s="12" t="s">
        <v>518</v>
      </c>
      <c r="J155" s="10" t="s">
        <v>254</v>
      </c>
    </row>
    <row r="156" spans="8:10" x14ac:dyDescent="0.3">
      <c r="H156" s="10" t="s">
        <v>519</v>
      </c>
      <c r="I156" s="12" t="s">
        <v>520</v>
      </c>
      <c r="J156" s="10" t="s">
        <v>254</v>
      </c>
    </row>
    <row r="157" spans="8:10" x14ac:dyDescent="0.3">
      <c r="H157" s="10" t="s">
        <v>521</v>
      </c>
      <c r="I157" s="12" t="s">
        <v>522</v>
      </c>
      <c r="J157" s="10" t="s">
        <v>258</v>
      </c>
    </row>
    <row r="158" spans="8:10" x14ac:dyDescent="0.3">
      <c r="H158" s="10" t="s">
        <v>523</v>
      </c>
      <c r="I158" s="12" t="s">
        <v>524</v>
      </c>
      <c r="J158" s="10" t="s">
        <v>258</v>
      </c>
    </row>
    <row r="159" spans="8:10" x14ac:dyDescent="0.3">
      <c r="H159" s="10" t="s">
        <v>525</v>
      </c>
      <c r="I159" s="12" t="s">
        <v>526</v>
      </c>
      <c r="J159" s="10" t="s">
        <v>258</v>
      </c>
    </row>
    <row r="160" spans="8:10" x14ac:dyDescent="0.3">
      <c r="H160" s="10" t="s">
        <v>527</v>
      </c>
      <c r="I160" s="12" t="s">
        <v>528</v>
      </c>
      <c r="J160" s="10" t="s">
        <v>258</v>
      </c>
    </row>
    <row r="161" spans="8:10" x14ac:dyDescent="0.3">
      <c r="H161" s="10" t="s">
        <v>529</v>
      </c>
      <c r="I161" s="12" t="s">
        <v>263</v>
      </c>
      <c r="J161" s="10" t="s">
        <v>262</v>
      </c>
    </row>
    <row r="162" spans="8:10" x14ac:dyDescent="0.3">
      <c r="H162" s="10" t="s">
        <v>530</v>
      </c>
      <c r="I162" s="12" t="s">
        <v>531</v>
      </c>
      <c r="J162" s="10" t="s">
        <v>266</v>
      </c>
    </row>
    <row r="163" spans="8:10" x14ac:dyDescent="0.3">
      <c r="H163" s="10" t="s">
        <v>532</v>
      </c>
      <c r="I163" s="12" t="s">
        <v>533</v>
      </c>
      <c r="J163" s="10" t="s">
        <v>266</v>
      </c>
    </row>
    <row r="164" spans="8:10" x14ac:dyDescent="0.3">
      <c r="H164" s="10" t="s">
        <v>534</v>
      </c>
      <c r="I164" s="12" t="s">
        <v>535</v>
      </c>
      <c r="J164" s="10" t="s">
        <v>270</v>
      </c>
    </row>
    <row r="165" spans="8:10" x14ac:dyDescent="0.3">
      <c r="H165" s="10" t="s">
        <v>536</v>
      </c>
      <c r="I165" s="12" t="s">
        <v>537</v>
      </c>
      <c r="J165" s="10" t="s">
        <v>270</v>
      </c>
    </row>
    <row r="166" spans="8:10" x14ac:dyDescent="0.3">
      <c r="H166" s="10" t="s">
        <v>538</v>
      </c>
      <c r="I166" s="12" t="s">
        <v>539</v>
      </c>
      <c r="J166" s="10" t="s">
        <v>270</v>
      </c>
    </row>
    <row r="167" spans="8:10" x14ac:dyDescent="0.3">
      <c r="H167" s="10" t="s">
        <v>540</v>
      </c>
      <c r="I167" s="12" t="s">
        <v>541</v>
      </c>
      <c r="J167" s="10" t="s">
        <v>270</v>
      </c>
    </row>
    <row r="168" spans="8:10" x14ac:dyDescent="0.3">
      <c r="H168" s="10" t="s">
        <v>542</v>
      </c>
      <c r="I168" s="12" t="s">
        <v>543</v>
      </c>
      <c r="J168" s="10" t="s">
        <v>274</v>
      </c>
    </row>
    <row r="169" spans="8:10" x14ac:dyDescent="0.3">
      <c r="H169" s="10" t="s">
        <v>544</v>
      </c>
      <c r="I169" s="12" t="s">
        <v>545</v>
      </c>
      <c r="J169" s="10" t="s">
        <v>274</v>
      </c>
    </row>
    <row r="170" spans="8:10" x14ac:dyDescent="0.3">
      <c r="H170" s="10" t="s">
        <v>546</v>
      </c>
      <c r="I170" s="12" t="s">
        <v>547</v>
      </c>
      <c r="J170" s="10" t="s">
        <v>274</v>
      </c>
    </row>
    <row r="171" spans="8:10" x14ac:dyDescent="0.3">
      <c r="H171" s="10" t="s">
        <v>548</v>
      </c>
      <c r="I171" s="12" t="s">
        <v>549</v>
      </c>
      <c r="J171" s="10" t="s">
        <v>278</v>
      </c>
    </row>
    <row r="172" spans="8:10" x14ac:dyDescent="0.3">
      <c r="H172" s="10" t="s">
        <v>550</v>
      </c>
      <c r="I172" s="12" t="s">
        <v>551</v>
      </c>
      <c r="J172" s="10" t="s">
        <v>278</v>
      </c>
    </row>
    <row r="173" spans="8:10" x14ac:dyDescent="0.3">
      <c r="H173" s="10" t="s">
        <v>552</v>
      </c>
      <c r="I173" s="12" t="s">
        <v>553</v>
      </c>
      <c r="J173" s="10" t="s">
        <v>278</v>
      </c>
    </row>
    <row r="174" spans="8:10" x14ac:dyDescent="0.3">
      <c r="H174" s="10" t="s">
        <v>554</v>
      </c>
      <c r="I174" s="12" t="s">
        <v>555</v>
      </c>
      <c r="J174" s="10" t="s">
        <v>282</v>
      </c>
    </row>
    <row r="175" spans="8:10" x14ac:dyDescent="0.3">
      <c r="H175" s="10" t="s">
        <v>556</v>
      </c>
      <c r="I175" s="12" t="s">
        <v>557</v>
      </c>
      <c r="J175" s="10" t="s">
        <v>282</v>
      </c>
    </row>
    <row r="176" spans="8:10" x14ac:dyDescent="0.3">
      <c r="H176" s="10" t="s">
        <v>558</v>
      </c>
      <c r="I176" s="12" t="s">
        <v>559</v>
      </c>
      <c r="J176" s="10" t="s">
        <v>285</v>
      </c>
    </row>
    <row r="177" spans="8:10" x14ac:dyDescent="0.3">
      <c r="H177" s="10" t="s">
        <v>560</v>
      </c>
      <c r="I177" s="12" t="s">
        <v>561</v>
      </c>
      <c r="J177" s="10" t="s">
        <v>285</v>
      </c>
    </row>
    <row r="178" spans="8:10" x14ac:dyDescent="0.3">
      <c r="H178" s="10" t="s">
        <v>562</v>
      </c>
      <c r="I178" s="12" t="s">
        <v>563</v>
      </c>
      <c r="J178" s="10" t="s">
        <v>289</v>
      </c>
    </row>
    <row r="179" spans="8:10" x14ac:dyDescent="0.3">
      <c r="H179" s="10" t="s">
        <v>564</v>
      </c>
      <c r="I179" s="12" t="s">
        <v>565</v>
      </c>
      <c r="J179" s="10" t="s">
        <v>289</v>
      </c>
    </row>
    <row r="180" spans="8:10" x14ac:dyDescent="0.3">
      <c r="H180" s="10" t="s">
        <v>566</v>
      </c>
      <c r="I180" s="12" t="s">
        <v>567</v>
      </c>
      <c r="J180" s="10" t="s">
        <v>293</v>
      </c>
    </row>
    <row r="181" spans="8:10" x14ac:dyDescent="0.3">
      <c r="H181" s="10" t="s">
        <v>568</v>
      </c>
      <c r="I181" s="12" t="s">
        <v>569</v>
      </c>
      <c r="J181" s="10" t="s">
        <v>293</v>
      </c>
    </row>
    <row r="182" spans="8:10" x14ac:dyDescent="0.3">
      <c r="H182" s="10" t="s">
        <v>570</v>
      </c>
      <c r="I182" s="12" t="s">
        <v>571</v>
      </c>
      <c r="J182" s="10" t="s">
        <v>297</v>
      </c>
    </row>
    <row r="183" spans="8:10" x14ac:dyDescent="0.3">
      <c r="H183" s="10" t="s">
        <v>572</v>
      </c>
      <c r="I183" s="12" t="s">
        <v>573</v>
      </c>
      <c r="J183" s="10" t="s">
        <v>297</v>
      </c>
    </row>
    <row r="184" spans="8:10" x14ac:dyDescent="0.3">
      <c r="H184" s="10" t="s">
        <v>574</v>
      </c>
      <c r="I184" s="12" t="s">
        <v>575</v>
      </c>
      <c r="J184" s="10" t="s">
        <v>301</v>
      </c>
    </row>
    <row r="185" spans="8:10" x14ac:dyDescent="0.3">
      <c r="H185" s="10" t="s">
        <v>576</v>
      </c>
      <c r="I185" s="12" t="s">
        <v>577</v>
      </c>
      <c r="J185" s="10" t="s">
        <v>301</v>
      </c>
    </row>
    <row r="186" spans="8:10" x14ac:dyDescent="0.3">
      <c r="H186" s="10" t="s">
        <v>578</v>
      </c>
      <c r="I186" s="12" t="s">
        <v>579</v>
      </c>
      <c r="J186" s="10" t="s">
        <v>305</v>
      </c>
    </row>
    <row r="187" spans="8:10" x14ac:dyDescent="0.3">
      <c r="H187" s="10" t="s">
        <v>580</v>
      </c>
      <c r="I187" s="12" t="s">
        <v>581</v>
      </c>
      <c r="J187" s="10" t="s">
        <v>305</v>
      </c>
    </row>
    <row r="188" spans="8:10" x14ac:dyDescent="0.3">
      <c r="H188" s="10" t="s">
        <v>582</v>
      </c>
      <c r="I188" s="12" t="s">
        <v>583</v>
      </c>
      <c r="J188" s="10" t="s">
        <v>305</v>
      </c>
    </row>
    <row r="189" spans="8:10" x14ac:dyDescent="0.3">
      <c r="H189" s="10" t="s">
        <v>584</v>
      </c>
      <c r="I189" s="12" t="s">
        <v>310</v>
      </c>
      <c r="J189" s="10" t="s">
        <v>309</v>
      </c>
    </row>
    <row r="190" spans="8:10" x14ac:dyDescent="0.3">
      <c r="H190" s="10" t="s">
        <v>585</v>
      </c>
      <c r="I190" s="12" t="s">
        <v>586</v>
      </c>
      <c r="J190" s="10" t="s">
        <v>313</v>
      </c>
    </row>
    <row r="191" spans="8:10" x14ac:dyDescent="0.3">
      <c r="H191" s="10" t="s">
        <v>587</v>
      </c>
      <c r="I191" s="12" t="s">
        <v>588</v>
      </c>
      <c r="J191" s="10" t="s">
        <v>313</v>
      </c>
    </row>
    <row r="192" spans="8:10" x14ac:dyDescent="0.3">
      <c r="H192" s="10" t="s">
        <v>589</v>
      </c>
      <c r="I192" s="12" t="s">
        <v>590</v>
      </c>
      <c r="J192" s="10" t="s">
        <v>313</v>
      </c>
    </row>
    <row r="193" spans="8:10" x14ac:dyDescent="0.3">
      <c r="H193" s="10" t="s">
        <v>591</v>
      </c>
      <c r="I193" s="12" t="s">
        <v>592</v>
      </c>
      <c r="J193" s="10" t="s">
        <v>313</v>
      </c>
    </row>
    <row r="194" spans="8:10" x14ac:dyDescent="0.3">
      <c r="H194" s="10" t="s">
        <v>593</v>
      </c>
      <c r="I194" s="12" t="s">
        <v>594</v>
      </c>
      <c r="J194" s="10" t="s">
        <v>317</v>
      </c>
    </row>
    <row r="195" spans="8:10" x14ac:dyDescent="0.3">
      <c r="H195" s="10" t="s">
        <v>595</v>
      </c>
      <c r="I195" s="12" t="s">
        <v>596</v>
      </c>
      <c r="J195" s="10" t="s">
        <v>317</v>
      </c>
    </row>
    <row r="196" spans="8:10" x14ac:dyDescent="0.3">
      <c r="H196" s="10" t="s">
        <v>597</v>
      </c>
      <c r="I196" s="12" t="s">
        <v>598</v>
      </c>
      <c r="J196" s="10" t="s">
        <v>317</v>
      </c>
    </row>
    <row r="197" spans="8:10" x14ac:dyDescent="0.3">
      <c r="H197" s="10" t="s">
        <v>599</v>
      </c>
      <c r="I197" s="12" t="s">
        <v>600</v>
      </c>
      <c r="J197" s="10" t="s">
        <v>321</v>
      </c>
    </row>
    <row r="198" spans="8:10" x14ac:dyDescent="0.3">
      <c r="H198" s="10" t="s">
        <v>601</v>
      </c>
      <c r="I198" s="12" t="s">
        <v>602</v>
      </c>
      <c r="J198" s="10" t="s">
        <v>321</v>
      </c>
    </row>
    <row r="199" spans="8:10" x14ac:dyDescent="0.3">
      <c r="H199" s="10" t="s">
        <v>603</v>
      </c>
      <c r="I199" s="12" t="s">
        <v>604</v>
      </c>
      <c r="J199" s="10" t="s">
        <v>325</v>
      </c>
    </row>
    <row r="200" spans="8:10" x14ac:dyDescent="0.3">
      <c r="H200" s="10" t="s">
        <v>605</v>
      </c>
      <c r="I200" s="12" t="s">
        <v>606</v>
      </c>
      <c r="J200" s="10" t="s">
        <v>325</v>
      </c>
    </row>
    <row r="201" spans="8:10" x14ac:dyDescent="0.3">
      <c r="H201" s="10" t="s">
        <v>607</v>
      </c>
      <c r="I201" s="12" t="s">
        <v>608</v>
      </c>
      <c r="J201" s="10" t="s">
        <v>325</v>
      </c>
    </row>
    <row r="202" spans="8:10" x14ac:dyDescent="0.3">
      <c r="H202" s="10" t="s">
        <v>609</v>
      </c>
      <c r="I202" s="12" t="s">
        <v>610</v>
      </c>
      <c r="J202" s="10" t="s">
        <v>329</v>
      </c>
    </row>
    <row r="203" spans="8:10" x14ac:dyDescent="0.3">
      <c r="H203" s="10" t="s">
        <v>611</v>
      </c>
      <c r="I203" s="12" t="s">
        <v>612</v>
      </c>
      <c r="J203" s="10" t="s">
        <v>329</v>
      </c>
    </row>
    <row r="204" spans="8:10" x14ac:dyDescent="0.3">
      <c r="H204" s="10" t="s">
        <v>613</v>
      </c>
      <c r="I204" s="12" t="s">
        <v>614</v>
      </c>
      <c r="J204" s="10" t="s">
        <v>329</v>
      </c>
    </row>
    <row r="205" spans="8:10" x14ac:dyDescent="0.3">
      <c r="H205" s="10" t="s">
        <v>615</v>
      </c>
      <c r="I205" s="12" t="s">
        <v>616</v>
      </c>
      <c r="J205" s="10" t="s">
        <v>333</v>
      </c>
    </row>
    <row r="206" spans="8:10" x14ac:dyDescent="0.3">
      <c r="H206" s="10" t="s">
        <v>617</v>
      </c>
      <c r="I206" s="12" t="s">
        <v>618</v>
      </c>
      <c r="J206" s="10" t="s">
        <v>333</v>
      </c>
    </row>
    <row r="207" spans="8:10" x14ac:dyDescent="0.3">
      <c r="H207" s="10" t="s">
        <v>619</v>
      </c>
      <c r="I207" s="12" t="s">
        <v>620</v>
      </c>
      <c r="J207" s="10" t="s">
        <v>333</v>
      </c>
    </row>
    <row r="208" spans="8:10" x14ac:dyDescent="0.3">
      <c r="H208" s="10" t="s">
        <v>621</v>
      </c>
      <c r="I208" s="12" t="s">
        <v>622</v>
      </c>
      <c r="J208" s="10" t="s">
        <v>333</v>
      </c>
    </row>
    <row r="209" spans="8:10" x14ac:dyDescent="0.3">
      <c r="H209" s="10" t="s">
        <v>623</v>
      </c>
      <c r="I209" s="12" t="s">
        <v>624</v>
      </c>
      <c r="J209" s="10" t="s">
        <v>337</v>
      </c>
    </row>
    <row r="210" spans="8:10" x14ac:dyDescent="0.3">
      <c r="H210" s="10" t="s">
        <v>625</v>
      </c>
      <c r="I210" s="12" t="s">
        <v>626</v>
      </c>
      <c r="J210" s="10" t="s">
        <v>337</v>
      </c>
    </row>
    <row r="211" spans="8:10" x14ac:dyDescent="0.3">
      <c r="H211" s="10" t="s">
        <v>627</v>
      </c>
      <c r="I211" s="12" t="s">
        <v>628</v>
      </c>
      <c r="J211" s="10" t="s">
        <v>337</v>
      </c>
    </row>
    <row r="212" spans="8:10" x14ac:dyDescent="0.3">
      <c r="H212" s="10" t="s">
        <v>629</v>
      </c>
      <c r="I212" s="12" t="s">
        <v>630</v>
      </c>
      <c r="J212" s="10" t="s">
        <v>340</v>
      </c>
    </row>
    <row r="213" spans="8:10" x14ac:dyDescent="0.3">
      <c r="H213" s="10" t="s">
        <v>631</v>
      </c>
      <c r="I213" s="12" t="s">
        <v>632</v>
      </c>
      <c r="J213" s="10" t="s">
        <v>340</v>
      </c>
    </row>
    <row r="214" spans="8:10" x14ac:dyDescent="0.3">
      <c r="H214" s="10" t="s">
        <v>633</v>
      </c>
      <c r="I214" s="12" t="s">
        <v>634</v>
      </c>
      <c r="J214" s="10" t="s">
        <v>340</v>
      </c>
    </row>
    <row r="215" spans="8:10" x14ac:dyDescent="0.3">
      <c r="H215" s="10" t="s">
        <v>635</v>
      </c>
      <c r="I215" s="12" t="s">
        <v>636</v>
      </c>
      <c r="J215" s="10" t="s">
        <v>340</v>
      </c>
    </row>
    <row r="216" spans="8:10" x14ac:dyDescent="0.3">
      <c r="H216" s="10" t="s">
        <v>637</v>
      </c>
      <c r="I216" s="12" t="s">
        <v>638</v>
      </c>
      <c r="J216" s="10" t="s">
        <v>340</v>
      </c>
    </row>
    <row r="217" spans="8:10" x14ac:dyDescent="0.3">
      <c r="H217" s="10" t="s">
        <v>639</v>
      </c>
      <c r="I217" s="12" t="s">
        <v>640</v>
      </c>
      <c r="J217" s="10" t="s">
        <v>343</v>
      </c>
    </row>
    <row r="218" spans="8:10" x14ac:dyDescent="0.3">
      <c r="H218" s="10" t="s">
        <v>641</v>
      </c>
      <c r="I218" s="12" t="s">
        <v>642</v>
      </c>
      <c r="J218" s="10" t="s">
        <v>343</v>
      </c>
    </row>
    <row r="219" spans="8:10" x14ac:dyDescent="0.3">
      <c r="H219" s="10" t="s">
        <v>643</v>
      </c>
      <c r="I219" s="12" t="s">
        <v>644</v>
      </c>
      <c r="J219" s="10" t="s">
        <v>343</v>
      </c>
    </row>
    <row r="220" spans="8:10" x14ac:dyDescent="0.3">
      <c r="H220" s="10" t="s">
        <v>645</v>
      </c>
      <c r="I220" s="12" t="s">
        <v>646</v>
      </c>
      <c r="J220" s="10" t="s">
        <v>347</v>
      </c>
    </row>
    <row r="221" spans="8:10" x14ac:dyDescent="0.3">
      <c r="H221" s="10" t="s">
        <v>647</v>
      </c>
      <c r="I221" s="12" t="s">
        <v>648</v>
      </c>
      <c r="J221" s="10" t="s">
        <v>347</v>
      </c>
    </row>
    <row r="222" spans="8:10" x14ac:dyDescent="0.3">
      <c r="H222" s="10" t="s">
        <v>649</v>
      </c>
      <c r="I222" s="12" t="s">
        <v>650</v>
      </c>
      <c r="J222" s="10" t="s">
        <v>347</v>
      </c>
    </row>
    <row r="223" spans="8:10" x14ac:dyDescent="0.3">
      <c r="H223" s="10" t="s">
        <v>651</v>
      </c>
      <c r="I223" s="12" t="s">
        <v>652</v>
      </c>
      <c r="J223" s="10" t="s">
        <v>347</v>
      </c>
    </row>
    <row r="224" spans="8:10" x14ac:dyDescent="0.3">
      <c r="H224" s="10" t="s">
        <v>653</v>
      </c>
      <c r="I224" s="12" t="s">
        <v>654</v>
      </c>
      <c r="J224" s="10" t="s">
        <v>351</v>
      </c>
    </row>
    <row r="225" spans="8:10" x14ac:dyDescent="0.3">
      <c r="H225" s="10" t="s">
        <v>655</v>
      </c>
      <c r="I225" s="12" t="s">
        <v>656</v>
      </c>
      <c r="J225" s="10" t="s">
        <v>351</v>
      </c>
    </row>
    <row r="226" spans="8:10" x14ac:dyDescent="0.3">
      <c r="H226" s="10" t="s">
        <v>657</v>
      </c>
      <c r="I226" s="12" t="s">
        <v>356</v>
      </c>
      <c r="J226" s="10" t="s">
        <v>355</v>
      </c>
    </row>
    <row r="227" spans="8:10" x14ac:dyDescent="0.3">
      <c r="H227" s="10" t="s">
        <v>658</v>
      </c>
      <c r="I227" s="12" t="s">
        <v>360</v>
      </c>
      <c r="J227" s="10" t="s">
        <v>359</v>
      </c>
    </row>
    <row r="228" spans="8:10" x14ac:dyDescent="0.3">
      <c r="H228" s="10" t="s">
        <v>659</v>
      </c>
      <c r="I228" s="12" t="s">
        <v>364</v>
      </c>
      <c r="J228" s="10" t="s">
        <v>363</v>
      </c>
    </row>
    <row r="229" spans="8:10" x14ac:dyDescent="0.3">
      <c r="H229" s="10" t="s">
        <v>660</v>
      </c>
      <c r="I229" s="12" t="s">
        <v>661</v>
      </c>
      <c r="J229" s="10" t="s">
        <v>367</v>
      </c>
    </row>
    <row r="230" spans="8:10" x14ac:dyDescent="0.3">
      <c r="H230" s="10" t="s">
        <v>662</v>
      </c>
      <c r="I230" s="12" t="s">
        <v>663</v>
      </c>
      <c r="J230" s="10" t="s">
        <v>367</v>
      </c>
    </row>
    <row r="231" spans="8:10" x14ac:dyDescent="0.3">
      <c r="H231" s="10" t="s">
        <v>664</v>
      </c>
      <c r="I231" s="12" t="s">
        <v>665</v>
      </c>
      <c r="J231" s="10" t="s">
        <v>371</v>
      </c>
    </row>
    <row r="232" spans="8:10" x14ac:dyDescent="0.3">
      <c r="H232" s="10" t="s">
        <v>666</v>
      </c>
      <c r="I232" s="12" t="s">
        <v>667</v>
      </c>
      <c r="J232" s="10" t="s">
        <v>371</v>
      </c>
    </row>
    <row r="233" spans="8:10" x14ac:dyDescent="0.3">
      <c r="H233" s="10" t="s">
        <v>668</v>
      </c>
      <c r="I233" s="12" t="s">
        <v>669</v>
      </c>
      <c r="J233" s="10" t="s">
        <v>371</v>
      </c>
    </row>
    <row r="234" spans="8:10" x14ac:dyDescent="0.3">
      <c r="H234" s="10" t="s">
        <v>670</v>
      </c>
      <c r="I234" s="12" t="s">
        <v>671</v>
      </c>
      <c r="J234" s="10" t="s">
        <v>375</v>
      </c>
    </row>
    <row r="235" spans="8:10" x14ac:dyDescent="0.3">
      <c r="H235" s="10" t="s">
        <v>672</v>
      </c>
      <c r="I235" s="12" t="s">
        <v>673</v>
      </c>
      <c r="J235" s="10" t="s">
        <v>375</v>
      </c>
    </row>
    <row r="236" spans="8:10" x14ac:dyDescent="0.3">
      <c r="H236" s="10" t="s">
        <v>674</v>
      </c>
      <c r="I236" s="12" t="s">
        <v>380</v>
      </c>
      <c r="J236" s="10" t="s">
        <v>379</v>
      </c>
    </row>
    <row r="237" spans="8:10" x14ac:dyDescent="0.3">
      <c r="H237" s="10" t="s">
        <v>675</v>
      </c>
      <c r="I237" s="12" t="s">
        <v>384</v>
      </c>
      <c r="J237" s="10" t="s">
        <v>383</v>
      </c>
    </row>
    <row r="238" spans="8:10" x14ac:dyDescent="0.3">
      <c r="H238" s="10" t="s">
        <v>676</v>
      </c>
      <c r="I238" s="12" t="s">
        <v>677</v>
      </c>
      <c r="J238" s="10" t="s">
        <v>386</v>
      </c>
    </row>
    <row r="239" spans="8:10" x14ac:dyDescent="0.3">
      <c r="H239" s="10" t="s">
        <v>678</v>
      </c>
      <c r="I239" s="12" t="s">
        <v>679</v>
      </c>
      <c r="J239" s="10" t="s">
        <v>386</v>
      </c>
    </row>
    <row r="240" spans="8:10" x14ac:dyDescent="0.3">
      <c r="H240" s="10" t="s">
        <v>680</v>
      </c>
      <c r="I240" s="12" t="s">
        <v>129</v>
      </c>
      <c r="J240" s="10" t="s">
        <v>390</v>
      </c>
    </row>
  </sheetData>
  <mergeCells count="3">
    <mergeCell ref="A1:B1"/>
    <mergeCell ref="D1:F1"/>
    <mergeCell ref="H1:J1"/>
  </mergeCells>
  <pageMargins left="0.7" right="0.7" top="0.75" bottom="0.75" header="0.3" footer="0.3"/>
  <ignoredErrors>
    <ignoredError sqref="D3:D90 H3:H240 J3:J2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3111-3D1C-437F-A446-B211918C8E83}">
  <sheetPr>
    <tabColor rgb="FFBFCFDC"/>
  </sheetPr>
  <dimension ref="A1:E773"/>
  <sheetViews>
    <sheetView showGridLines="0" zoomScale="70" zoomScaleNormal="70" workbookViewId="0">
      <selection sqref="A1:B1"/>
    </sheetView>
  </sheetViews>
  <sheetFormatPr defaultColWidth="7.21875" defaultRowHeight="13.8" zeroHeight="1" x14ac:dyDescent="0.3"/>
  <cols>
    <col min="1" max="1" width="9.44140625" style="17" customWidth="1"/>
    <col min="2" max="2" width="51" style="17" customWidth="1"/>
    <col min="3" max="3" width="20.5546875" style="17" customWidth="1"/>
    <col min="4" max="4" width="43.21875" style="17" customWidth="1"/>
    <col min="5" max="5" width="65.21875" style="17" bestFit="1" customWidth="1"/>
    <col min="6" max="16384" width="7.21875" style="17"/>
  </cols>
  <sheetData>
    <row r="1" spans="1:5" x14ac:dyDescent="0.3">
      <c r="A1" s="52" t="s">
        <v>0</v>
      </c>
      <c r="B1" s="53"/>
      <c r="C1" s="54" t="s">
        <v>686</v>
      </c>
      <c r="D1" s="54"/>
      <c r="E1" s="55"/>
    </row>
    <row r="2" spans="1:5" x14ac:dyDescent="0.3">
      <c r="A2" s="18" t="s">
        <v>687</v>
      </c>
      <c r="B2" s="19" t="s">
        <v>688</v>
      </c>
      <c r="C2" s="16" t="s">
        <v>6</v>
      </c>
      <c r="D2" s="20" t="s">
        <v>689</v>
      </c>
      <c r="E2" s="20" t="s">
        <v>4</v>
      </c>
    </row>
    <row r="3" spans="1:5" x14ac:dyDescent="0.3">
      <c r="A3" s="21" t="s">
        <v>8</v>
      </c>
      <c r="B3" s="22" t="s">
        <v>9</v>
      </c>
      <c r="C3" s="23"/>
      <c r="D3" s="24"/>
      <c r="E3" s="24"/>
    </row>
    <row r="4" spans="1:5" x14ac:dyDescent="0.3">
      <c r="A4" s="30" t="s">
        <v>10</v>
      </c>
      <c r="B4" s="25" t="s">
        <v>11</v>
      </c>
      <c r="C4" s="26" t="s">
        <v>690</v>
      </c>
      <c r="D4" s="27" t="s">
        <v>691</v>
      </c>
      <c r="E4" s="27" t="s">
        <v>692</v>
      </c>
    </row>
    <row r="5" spans="1:5" x14ac:dyDescent="0.3">
      <c r="A5" s="30" t="s">
        <v>12</v>
      </c>
      <c r="B5" s="25" t="s">
        <v>13</v>
      </c>
      <c r="C5" s="26" t="s">
        <v>690</v>
      </c>
      <c r="D5" s="27" t="s">
        <v>691</v>
      </c>
      <c r="E5" s="27" t="s">
        <v>692</v>
      </c>
    </row>
    <row r="6" spans="1:5" x14ac:dyDescent="0.3">
      <c r="A6" s="30" t="s">
        <v>693</v>
      </c>
      <c r="B6" s="25" t="s">
        <v>694</v>
      </c>
      <c r="C6" s="26" t="s">
        <v>695</v>
      </c>
      <c r="D6" s="27" t="s">
        <v>696</v>
      </c>
      <c r="E6" s="27" t="s">
        <v>692</v>
      </c>
    </row>
    <row r="7" spans="1:5" x14ac:dyDescent="0.3">
      <c r="A7" s="30" t="s">
        <v>697</v>
      </c>
      <c r="B7" s="25" t="s">
        <v>698</v>
      </c>
      <c r="C7" s="26" t="s">
        <v>699</v>
      </c>
      <c r="D7" s="27" t="s">
        <v>700</v>
      </c>
      <c r="E7" s="27" t="s">
        <v>692</v>
      </c>
    </row>
    <row r="8" spans="1:5" x14ac:dyDescent="0.3">
      <c r="A8" s="30" t="s">
        <v>701</v>
      </c>
      <c r="B8" s="25" t="s">
        <v>702</v>
      </c>
      <c r="C8" s="26" t="s">
        <v>703</v>
      </c>
      <c r="D8" s="27" t="s">
        <v>704</v>
      </c>
      <c r="E8" s="27" t="s">
        <v>692</v>
      </c>
    </row>
    <row r="9" spans="1:5" x14ac:dyDescent="0.3">
      <c r="A9" s="30" t="s">
        <v>705</v>
      </c>
      <c r="B9" s="25" t="s">
        <v>706</v>
      </c>
      <c r="C9" s="26" t="s">
        <v>707</v>
      </c>
      <c r="D9" s="27" t="s">
        <v>708</v>
      </c>
      <c r="E9" s="27" t="s">
        <v>692</v>
      </c>
    </row>
    <row r="10" spans="1:5" x14ac:dyDescent="0.3">
      <c r="A10" s="30" t="s">
        <v>709</v>
      </c>
      <c r="B10" s="25" t="s">
        <v>710</v>
      </c>
      <c r="C10" s="26" t="s">
        <v>690</v>
      </c>
      <c r="D10" s="27" t="s">
        <v>691</v>
      </c>
      <c r="E10" s="27" t="s">
        <v>692</v>
      </c>
    </row>
    <row r="11" spans="1:5" x14ac:dyDescent="0.3">
      <c r="A11" s="30" t="s">
        <v>711</v>
      </c>
      <c r="B11" s="25" t="s">
        <v>712</v>
      </c>
      <c r="C11" s="26" t="s">
        <v>713</v>
      </c>
      <c r="D11" s="27" t="s">
        <v>714</v>
      </c>
      <c r="E11" s="27" t="s">
        <v>692</v>
      </c>
    </row>
    <row r="12" spans="1:5" x14ac:dyDescent="0.3">
      <c r="A12" s="30" t="s">
        <v>715</v>
      </c>
      <c r="B12" s="25" t="s">
        <v>716</v>
      </c>
      <c r="C12" s="26" t="s">
        <v>690</v>
      </c>
      <c r="D12" s="27" t="s">
        <v>691</v>
      </c>
      <c r="E12" s="27" t="s">
        <v>692</v>
      </c>
    </row>
    <row r="13" spans="1:5" x14ac:dyDescent="0.3">
      <c r="A13" s="30" t="s">
        <v>18</v>
      </c>
      <c r="B13" s="25" t="s">
        <v>19</v>
      </c>
      <c r="C13" s="26" t="s">
        <v>690</v>
      </c>
      <c r="D13" s="27" t="s">
        <v>691</v>
      </c>
      <c r="E13" s="27" t="s">
        <v>692</v>
      </c>
    </row>
    <row r="14" spans="1:5" x14ac:dyDescent="0.3">
      <c r="A14" s="30" t="s">
        <v>717</v>
      </c>
      <c r="B14" s="25" t="s">
        <v>718</v>
      </c>
      <c r="C14" s="26" t="s">
        <v>703</v>
      </c>
      <c r="D14" s="27" t="s">
        <v>704</v>
      </c>
      <c r="E14" s="27" t="s">
        <v>692</v>
      </c>
    </row>
    <row r="15" spans="1:5" x14ac:dyDescent="0.3">
      <c r="A15" s="30" t="s">
        <v>719</v>
      </c>
      <c r="B15" s="25" t="s">
        <v>720</v>
      </c>
      <c r="C15" s="26" t="s">
        <v>703</v>
      </c>
      <c r="D15" s="27" t="s">
        <v>704</v>
      </c>
      <c r="E15" s="27" t="s">
        <v>692</v>
      </c>
    </row>
    <row r="16" spans="1:5" x14ac:dyDescent="0.3">
      <c r="A16" s="30" t="s">
        <v>721</v>
      </c>
      <c r="B16" s="25" t="s">
        <v>722</v>
      </c>
      <c r="C16" s="26" t="s">
        <v>703</v>
      </c>
      <c r="D16" s="27" t="s">
        <v>704</v>
      </c>
      <c r="E16" s="27" t="s">
        <v>692</v>
      </c>
    </row>
    <row r="17" spans="1:5" x14ac:dyDescent="0.3">
      <c r="A17" s="30" t="s">
        <v>723</v>
      </c>
      <c r="B17" s="25" t="s">
        <v>724</v>
      </c>
      <c r="C17" s="26" t="s">
        <v>703</v>
      </c>
      <c r="D17" s="27" t="s">
        <v>704</v>
      </c>
      <c r="E17" s="27" t="s">
        <v>692</v>
      </c>
    </row>
    <row r="18" spans="1:5" x14ac:dyDescent="0.3">
      <c r="A18" s="30" t="s">
        <v>725</v>
      </c>
      <c r="B18" s="25" t="s">
        <v>726</v>
      </c>
      <c r="C18" s="26" t="s">
        <v>703</v>
      </c>
      <c r="D18" s="27" t="s">
        <v>704</v>
      </c>
      <c r="E18" s="27" t="s">
        <v>692</v>
      </c>
    </row>
    <row r="19" spans="1:5" x14ac:dyDescent="0.3">
      <c r="A19" s="30" t="s">
        <v>727</v>
      </c>
      <c r="B19" s="25" t="s">
        <v>728</v>
      </c>
      <c r="C19" s="26" t="s">
        <v>703</v>
      </c>
      <c r="D19" s="27" t="s">
        <v>704</v>
      </c>
      <c r="E19" s="27" t="s">
        <v>692</v>
      </c>
    </row>
    <row r="20" spans="1:5" x14ac:dyDescent="0.3">
      <c r="A20" s="30" t="s">
        <v>729</v>
      </c>
      <c r="B20" s="25" t="s">
        <v>730</v>
      </c>
      <c r="C20" s="26" t="s">
        <v>690</v>
      </c>
      <c r="D20" s="27" t="s">
        <v>691</v>
      </c>
      <c r="E20" s="27" t="s">
        <v>692</v>
      </c>
    </row>
    <row r="21" spans="1:5" x14ac:dyDescent="0.3">
      <c r="A21" s="30" t="s">
        <v>731</v>
      </c>
      <c r="B21" s="25" t="s">
        <v>732</v>
      </c>
      <c r="C21" s="26" t="s">
        <v>690</v>
      </c>
      <c r="D21" s="27" t="s">
        <v>691</v>
      </c>
      <c r="E21" s="27" t="s">
        <v>692</v>
      </c>
    </row>
    <row r="22" spans="1:5" x14ac:dyDescent="0.3">
      <c r="A22" s="30" t="s">
        <v>733</v>
      </c>
      <c r="B22" s="25" t="s">
        <v>734</v>
      </c>
      <c r="C22" s="26" t="s">
        <v>690</v>
      </c>
      <c r="D22" s="27" t="s">
        <v>691</v>
      </c>
      <c r="E22" s="27" t="s">
        <v>692</v>
      </c>
    </row>
    <row r="23" spans="1:5" x14ac:dyDescent="0.3">
      <c r="A23" s="30" t="s">
        <v>24</v>
      </c>
      <c r="B23" s="25" t="s">
        <v>25</v>
      </c>
      <c r="C23" s="26" t="s">
        <v>690</v>
      </c>
      <c r="D23" s="27" t="s">
        <v>691</v>
      </c>
      <c r="E23" s="27" t="s">
        <v>692</v>
      </c>
    </row>
    <row r="24" spans="1:5" x14ac:dyDescent="0.3">
      <c r="A24" s="30" t="s">
        <v>735</v>
      </c>
      <c r="B24" s="25" t="s">
        <v>25</v>
      </c>
      <c r="C24" s="26" t="s">
        <v>690</v>
      </c>
      <c r="D24" s="27" t="s">
        <v>691</v>
      </c>
      <c r="E24" s="27" t="s">
        <v>692</v>
      </c>
    </row>
    <row r="25" spans="1:5" x14ac:dyDescent="0.3">
      <c r="A25" s="30" t="s">
        <v>30</v>
      </c>
      <c r="B25" s="25" t="s">
        <v>31</v>
      </c>
      <c r="C25" s="26" t="s">
        <v>736</v>
      </c>
      <c r="D25" s="27" t="s">
        <v>737</v>
      </c>
      <c r="E25" s="27" t="s">
        <v>692</v>
      </c>
    </row>
    <row r="26" spans="1:5" x14ac:dyDescent="0.3">
      <c r="A26" s="30" t="s">
        <v>738</v>
      </c>
      <c r="B26" s="25" t="s">
        <v>739</v>
      </c>
      <c r="C26" s="26" t="s">
        <v>740</v>
      </c>
      <c r="D26" s="27" t="s">
        <v>741</v>
      </c>
      <c r="E26" s="27" t="s">
        <v>692</v>
      </c>
    </row>
    <row r="27" spans="1:5" x14ac:dyDescent="0.3">
      <c r="A27" s="30" t="s">
        <v>742</v>
      </c>
      <c r="B27" s="25" t="s">
        <v>743</v>
      </c>
      <c r="C27" s="26" t="s">
        <v>736</v>
      </c>
      <c r="D27" s="27" t="s">
        <v>737</v>
      </c>
      <c r="E27" s="27" t="s">
        <v>692</v>
      </c>
    </row>
    <row r="28" spans="1:5" x14ac:dyDescent="0.3">
      <c r="A28" s="30" t="s">
        <v>744</v>
      </c>
      <c r="B28" s="25" t="s">
        <v>745</v>
      </c>
      <c r="C28" s="26" t="s">
        <v>736</v>
      </c>
      <c r="D28" s="27" t="s">
        <v>737</v>
      </c>
      <c r="E28" s="27" t="s">
        <v>692</v>
      </c>
    </row>
    <row r="29" spans="1:5" x14ac:dyDescent="0.3">
      <c r="A29" s="30" t="s">
        <v>746</v>
      </c>
      <c r="B29" s="25" t="s">
        <v>747</v>
      </c>
      <c r="C29" s="26" t="s">
        <v>736</v>
      </c>
      <c r="D29" s="27" t="s">
        <v>737</v>
      </c>
      <c r="E29" s="27" t="s">
        <v>692</v>
      </c>
    </row>
    <row r="30" spans="1:5" x14ac:dyDescent="0.3">
      <c r="A30" s="30" t="s">
        <v>748</v>
      </c>
      <c r="B30" s="25" t="s">
        <v>749</v>
      </c>
      <c r="C30" s="26" t="s">
        <v>750</v>
      </c>
      <c r="D30" s="27" t="s">
        <v>751</v>
      </c>
      <c r="E30" s="27" t="s">
        <v>692</v>
      </c>
    </row>
    <row r="31" spans="1:5" x14ac:dyDescent="0.3">
      <c r="A31" s="30" t="s">
        <v>752</v>
      </c>
      <c r="B31" s="25" t="s">
        <v>753</v>
      </c>
      <c r="C31" s="26" t="s">
        <v>754</v>
      </c>
      <c r="D31" s="27" t="s">
        <v>755</v>
      </c>
      <c r="E31" s="27" t="s">
        <v>692</v>
      </c>
    </row>
    <row r="32" spans="1:5" x14ac:dyDescent="0.3">
      <c r="A32" s="30" t="s">
        <v>756</v>
      </c>
      <c r="B32" s="25" t="s">
        <v>757</v>
      </c>
      <c r="C32" s="26" t="s">
        <v>736</v>
      </c>
      <c r="D32" s="27" t="s">
        <v>737</v>
      </c>
      <c r="E32" s="27" t="s">
        <v>692</v>
      </c>
    </row>
    <row r="33" spans="1:5" x14ac:dyDescent="0.3">
      <c r="A33" s="30" t="s">
        <v>36</v>
      </c>
      <c r="B33" s="25" t="s">
        <v>37</v>
      </c>
      <c r="C33" s="26" t="s">
        <v>690</v>
      </c>
      <c r="D33" s="27" t="s">
        <v>691</v>
      </c>
      <c r="E33" s="27" t="s">
        <v>692</v>
      </c>
    </row>
    <row r="34" spans="1:5" x14ac:dyDescent="0.3">
      <c r="A34" s="30" t="s">
        <v>758</v>
      </c>
      <c r="B34" s="25" t="s">
        <v>37</v>
      </c>
      <c r="C34" s="26" t="s">
        <v>690</v>
      </c>
      <c r="D34" s="27" t="s">
        <v>691</v>
      </c>
      <c r="E34" s="27" t="s">
        <v>692</v>
      </c>
    </row>
    <row r="35" spans="1:5" x14ac:dyDescent="0.3">
      <c r="A35" s="30" t="s">
        <v>42</v>
      </c>
      <c r="B35" s="25" t="s">
        <v>43</v>
      </c>
      <c r="C35" s="26" t="s">
        <v>690</v>
      </c>
      <c r="D35" s="27" t="s">
        <v>691</v>
      </c>
      <c r="E35" s="27" t="s">
        <v>692</v>
      </c>
    </row>
    <row r="36" spans="1:5" x14ac:dyDescent="0.3">
      <c r="A36" s="30" t="s">
        <v>759</v>
      </c>
      <c r="B36" s="25" t="s">
        <v>760</v>
      </c>
      <c r="C36" s="26" t="s">
        <v>690</v>
      </c>
      <c r="D36" s="27" t="s">
        <v>691</v>
      </c>
      <c r="E36" s="27" t="s">
        <v>692</v>
      </c>
    </row>
    <row r="37" spans="1:5" x14ac:dyDescent="0.3">
      <c r="A37" s="30" t="s">
        <v>761</v>
      </c>
      <c r="B37" s="25" t="s">
        <v>762</v>
      </c>
      <c r="C37" s="26" t="s">
        <v>690</v>
      </c>
      <c r="D37" s="27" t="s">
        <v>691</v>
      </c>
      <c r="E37" s="27" t="s">
        <v>692</v>
      </c>
    </row>
    <row r="38" spans="1:5" x14ac:dyDescent="0.3">
      <c r="A38" s="30" t="s">
        <v>763</v>
      </c>
      <c r="B38" s="25" t="s">
        <v>764</v>
      </c>
      <c r="C38" s="26" t="s">
        <v>690</v>
      </c>
      <c r="D38" s="27" t="s">
        <v>691</v>
      </c>
      <c r="E38" s="27" t="s">
        <v>692</v>
      </c>
    </row>
    <row r="39" spans="1:5" x14ac:dyDescent="0.3">
      <c r="A39" s="30" t="s">
        <v>765</v>
      </c>
      <c r="B39" s="25" t="s">
        <v>766</v>
      </c>
      <c r="C39" s="26" t="s">
        <v>690</v>
      </c>
      <c r="D39" s="27" t="s">
        <v>691</v>
      </c>
      <c r="E39" s="27" t="s">
        <v>692</v>
      </c>
    </row>
    <row r="40" spans="1:5" x14ac:dyDescent="0.3">
      <c r="A40" s="30" t="s">
        <v>48</v>
      </c>
      <c r="B40" s="25" t="s">
        <v>49</v>
      </c>
      <c r="C40" s="26" t="s">
        <v>736</v>
      </c>
      <c r="D40" s="27" t="s">
        <v>737</v>
      </c>
      <c r="E40" s="27" t="s">
        <v>692</v>
      </c>
    </row>
    <row r="41" spans="1:5" x14ac:dyDescent="0.3">
      <c r="A41" s="30" t="s">
        <v>767</v>
      </c>
      <c r="B41" s="25" t="s">
        <v>49</v>
      </c>
      <c r="C41" s="26" t="s">
        <v>736</v>
      </c>
      <c r="D41" s="27" t="s">
        <v>737</v>
      </c>
      <c r="E41" s="27" t="s">
        <v>692</v>
      </c>
    </row>
    <row r="42" spans="1:5" x14ac:dyDescent="0.3">
      <c r="A42" s="30" t="s">
        <v>16</v>
      </c>
      <c r="B42" s="25" t="s">
        <v>17</v>
      </c>
      <c r="C42" s="26" t="s">
        <v>768</v>
      </c>
      <c r="D42" s="27" t="s">
        <v>769</v>
      </c>
      <c r="E42" s="27" t="s">
        <v>692</v>
      </c>
    </row>
    <row r="43" spans="1:5" x14ac:dyDescent="0.3">
      <c r="A43" s="30" t="s">
        <v>54</v>
      </c>
      <c r="B43" s="25" t="s">
        <v>55</v>
      </c>
      <c r="C43" s="26" t="s">
        <v>768</v>
      </c>
      <c r="D43" s="27" t="s">
        <v>769</v>
      </c>
      <c r="E43" s="27" t="s">
        <v>692</v>
      </c>
    </row>
    <row r="44" spans="1:5" x14ac:dyDescent="0.3">
      <c r="A44" s="30" t="s">
        <v>770</v>
      </c>
      <c r="B44" s="25" t="s">
        <v>55</v>
      </c>
      <c r="C44" s="26" t="s">
        <v>768</v>
      </c>
      <c r="D44" s="27" t="s">
        <v>769</v>
      </c>
      <c r="E44" s="27" t="s">
        <v>692</v>
      </c>
    </row>
    <row r="45" spans="1:5" x14ac:dyDescent="0.3">
      <c r="A45" s="30" t="s">
        <v>60</v>
      </c>
      <c r="B45" s="25" t="s">
        <v>61</v>
      </c>
      <c r="C45" s="26" t="s">
        <v>768</v>
      </c>
      <c r="D45" s="27" t="s">
        <v>769</v>
      </c>
      <c r="E45" s="27" t="s">
        <v>692</v>
      </c>
    </row>
    <row r="46" spans="1:5" x14ac:dyDescent="0.3">
      <c r="A46" s="30" t="s">
        <v>771</v>
      </c>
      <c r="B46" s="25" t="s">
        <v>61</v>
      </c>
      <c r="C46" s="26" t="s">
        <v>768</v>
      </c>
      <c r="D46" s="27" t="s">
        <v>769</v>
      </c>
      <c r="E46" s="27" t="s">
        <v>692</v>
      </c>
    </row>
    <row r="47" spans="1:5" x14ac:dyDescent="0.3">
      <c r="A47" s="30" t="s">
        <v>66</v>
      </c>
      <c r="B47" s="25" t="s">
        <v>67</v>
      </c>
      <c r="C47" s="26" t="s">
        <v>768</v>
      </c>
      <c r="D47" s="27" t="s">
        <v>769</v>
      </c>
      <c r="E47" s="27" t="s">
        <v>692</v>
      </c>
    </row>
    <row r="48" spans="1:5" x14ac:dyDescent="0.3">
      <c r="A48" s="30" t="s">
        <v>772</v>
      </c>
      <c r="B48" s="25" t="s">
        <v>67</v>
      </c>
      <c r="C48" s="26" t="s">
        <v>768</v>
      </c>
      <c r="D48" s="27" t="s">
        <v>769</v>
      </c>
      <c r="E48" s="27" t="s">
        <v>692</v>
      </c>
    </row>
    <row r="49" spans="1:5" x14ac:dyDescent="0.3">
      <c r="A49" s="30" t="s">
        <v>72</v>
      </c>
      <c r="B49" s="25" t="s">
        <v>73</v>
      </c>
      <c r="C49" s="26" t="s">
        <v>768</v>
      </c>
      <c r="D49" s="27" t="s">
        <v>769</v>
      </c>
      <c r="E49" s="27" t="s">
        <v>692</v>
      </c>
    </row>
    <row r="50" spans="1:5" x14ac:dyDescent="0.3">
      <c r="A50" s="30" t="s">
        <v>773</v>
      </c>
      <c r="B50" s="25" t="s">
        <v>73</v>
      </c>
      <c r="C50" s="26" t="s">
        <v>768</v>
      </c>
      <c r="D50" s="27" t="s">
        <v>769</v>
      </c>
      <c r="E50" s="27" t="s">
        <v>692</v>
      </c>
    </row>
    <row r="51" spans="1:5" x14ac:dyDescent="0.3">
      <c r="A51" s="30" t="s">
        <v>22</v>
      </c>
      <c r="B51" s="25" t="s">
        <v>23</v>
      </c>
      <c r="C51" s="26" t="s">
        <v>774</v>
      </c>
      <c r="D51" s="27" t="s">
        <v>775</v>
      </c>
      <c r="E51" s="27" t="s">
        <v>692</v>
      </c>
    </row>
    <row r="52" spans="1:5" x14ac:dyDescent="0.3">
      <c r="A52" s="30" t="s">
        <v>78</v>
      </c>
      <c r="B52" s="25" t="s">
        <v>79</v>
      </c>
      <c r="C52" s="26" t="s">
        <v>774</v>
      </c>
      <c r="D52" s="27" t="s">
        <v>775</v>
      </c>
      <c r="E52" s="27" t="s">
        <v>692</v>
      </c>
    </row>
    <row r="53" spans="1:5" x14ac:dyDescent="0.3">
      <c r="A53" s="30" t="s">
        <v>776</v>
      </c>
      <c r="B53" s="25" t="s">
        <v>777</v>
      </c>
      <c r="C53" s="26" t="s">
        <v>774</v>
      </c>
      <c r="D53" s="27" t="s">
        <v>775</v>
      </c>
      <c r="E53" s="27" t="s">
        <v>692</v>
      </c>
    </row>
    <row r="54" spans="1:5" x14ac:dyDescent="0.3">
      <c r="A54" s="30" t="s">
        <v>778</v>
      </c>
      <c r="B54" s="25" t="s">
        <v>779</v>
      </c>
      <c r="C54" s="26" t="s">
        <v>774</v>
      </c>
      <c r="D54" s="27" t="s">
        <v>775</v>
      </c>
      <c r="E54" s="27" t="s">
        <v>692</v>
      </c>
    </row>
    <row r="55" spans="1:5" x14ac:dyDescent="0.3">
      <c r="A55" s="30" t="s">
        <v>84</v>
      </c>
      <c r="B55" s="25" t="s">
        <v>85</v>
      </c>
      <c r="C55" s="26" t="s">
        <v>774</v>
      </c>
      <c r="D55" s="27" t="s">
        <v>775</v>
      </c>
      <c r="E55" s="27" t="s">
        <v>692</v>
      </c>
    </row>
    <row r="56" spans="1:5" x14ac:dyDescent="0.3">
      <c r="A56" s="30" t="s">
        <v>780</v>
      </c>
      <c r="B56" s="25" t="s">
        <v>781</v>
      </c>
      <c r="C56" s="26" t="s">
        <v>774</v>
      </c>
      <c r="D56" s="27" t="s">
        <v>775</v>
      </c>
      <c r="E56" s="27" t="s">
        <v>692</v>
      </c>
    </row>
    <row r="57" spans="1:5" x14ac:dyDescent="0.3">
      <c r="A57" s="30" t="s">
        <v>782</v>
      </c>
      <c r="B57" s="25" t="s">
        <v>783</v>
      </c>
      <c r="C57" s="26" t="s">
        <v>774</v>
      </c>
      <c r="D57" s="27" t="s">
        <v>775</v>
      </c>
      <c r="E57" s="27" t="s">
        <v>692</v>
      </c>
    </row>
    <row r="58" spans="1:5" x14ac:dyDescent="0.3">
      <c r="A58" s="31" t="s">
        <v>14</v>
      </c>
      <c r="B58" s="22" t="s">
        <v>15</v>
      </c>
      <c r="C58" s="28"/>
      <c r="D58" s="24"/>
      <c r="E58" s="24"/>
    </row>
    <row r="59" spans="1:5" x14ac:dyDescent="0.3">
      <c r="A59" s="30" t="s">
        <v>28</v>
      </c>
      <c r="B59" s="25" t="s">
        <v>29</v>
      </c>
      <c r="C59" s="26" t="s">
        <v>784</v>
      </c>
      <c r="D59" s="27" t="s">
        <v>691</v>
      </c>
      <c r="E59" s="27" t="s">
        <v>785</v>
      </c>
    </row>
    <row r="60" spans="1:5" x14ac:dyDescent="0.3">
      <c r="A60" s="30" t="s">
        <v>90</v>
      </c>
      <c r="B60" s="25" t="s">
        <v>91</v>
      </c>
      <c r="C60" s="26" t="s">
        <v>786</v>
      </c>
      <c r="D60" s="27" t="s">
        <v>787</v>
      </c>
      <c r="E60" s="27" t="s">
        <v>785</v>
      </c>
    </row>
    <row r="61" spans="1:5" x14ac:dyDescent="0.3">
      <c r="A61" s="30" t="s">
        <v>788</v>
      </c>
      <c r="B61" s="25" t="s">
        <v>91</v>
      </c>
      <c r="C61" s="26" t="s">
        <v>786</v>
      </c>
      <c r="D61" s="27" t="s">
        <v>787</v>
      </c>
      <c r="E61" s="27" t="s">
        <v>785</v>
      </c>
    </row>
    <row r="62" spans="1:5" x14ac:dyDescent="0.3">
      <c r="A62" s="30" t="s">
        <v>96</v>
      </c>
      <c r="B62" s="25" t="s">
        <v>97</v>
      </c>
      <c r="C62" s="26" t="s">
        <v>789</v>
      </c>
      <c r="D62" s="27" t="s">
        <v>790</v>
      </c>
      <c r="E62" s="27" t="s">
        <v>785</v>
      </c>
    </row>
    <row r="63" spans="1:5" x14ac:dyDescent="0.3">
      <c r="A63" s="30" t="s">
        <v>791</v>
      </c>
      <c r="B63" s="25" t="s">
        <v>97</v>
      </c>
      <c r="C63" s="26" t="s">
        <v>789</v>
      </c>
      <c r="D63" s="27" t="s">
        <v>790</v>
      </c>
      <c r="E63" s="27" t="s">
        <v>785</v>
      </c>
    </row>
    <row r="64" spans="1:5" x14ac:dyDescent="0.3">
      <c r="A64" s="30" t="s">
        <v>34</v>
      </c>
      <c r="B64" s="25" t="s">
        <v>35</v>
      </c>
      <c r="C64" s="26" t="s">
        <v>792</v>
      </c>
      <c r="D64" s="27" t="s">
        <v>793</v>
      </c>
      <c r="E64" s="27" t="s">
        <v>785</v>
      </c>
    </row>
    <row r="65" spans="1:5" x14ac:dyDescent="0.3">
      <c r="A65" s="30" t="s">
        <v>102</v>
      </c>
      <c r="B65" s="25" t="s">
        <v>103</v>
      </c>
      <c r="C65" s="26" t="s">
        <v>792</v>
      </c>
      <c r="D65" s="27" t="s">
        <v>793</v>
      </c>
      <c r="E65" s="27" t="s">
        <v>785</v>
      </c>
    </row>
    <row r="66" spans="1:5" x14ac:dyDescent="0.3">
      <c r="A66" s="30" t="s">
        <v>794</v>
      </c>
      <c r="B66" s="25" t="s">
        <v>103</v>
      </c>
      <c r="C66" s="26" t="s">
        <v>792</v>
      </c>
      <c r="D66" s="27" t="s">
        <v>793</v>
      </c>
      <c r="E66" s="27" t="s">
        <v>785</v>
      </c>
    </row>
    <row r="67" spans="1:5" x14ac:dyDescent="0.3">
      <c r="A67" s="30" t="s">
        <v>108</v>
      </c>
      <c r="B67" s="25" t="s">
        <v>109</v>
      </c>
      <c r="C67" s="26" t="s">
        <v>792</v>
      </c>
      <c r="D67" s="27" t="s">
        <v>793</v>
      </c>
      <c r="E67" s="27" t="s">
        <v>785</v>
      </c>
    </row>
    <row r="68" spans="1:5" x14ac:dyDescent="0.3">
      <c r="A68" s="30" t="s">
        <v>795</v>
      </c>
      <c r="B68" s="25" t="s">
        <v>109</v>
      </c>
      <c r="C68" s="26" t="s">
        <v>792</v>
      </c>
      <c r="D68" s="27" t="s">
        <v>793</v>
      </c>
      <c r="E68" s="27" t="s">
        <v>785</v>
      </c>
    </row>
    <row r="69" spans="1:5" x14ac:dyDescent="0.3">
      <c r="A69" s="30" t="s">
        <v>40</v>
      </c>
      <c r="B69" s="25" t="s">
        <v>41</v>
      </c>
      <c r="C69" s="26" t="s">
        <v>784</v>
      </c>
      <c r="D69" s="27" t="s">
        <v>691</v>
      </c>
      <c r="E69" s="27" t="s">
        <v>785</v>
      </c>
    </row>
    <row r="70" spans="1:5" x14ac:dyDescent="0.3">
      <c r="A70" s="30" t="s">
        <v>114</v>
      </c>
      <c r="B70" s="25" t="s">
        <v>115</v>
      </c>
      <c r="C70" s="26" t="s">
        <v>796</v>
      </c>
      <c r="D70" s="27" t="s">
        <v>797</v>
      </c>
      <c r="E70" s="27" t="s">
        <v>785</v>
      </c>
    </row>
    <row r="71" spans="1:5" x14ac:dyDescent="0.3">
      <c r="A71" s="30" t="s">
        <v>798</v>
      </c>
      <c r="B71" s="25" t="s">
        <v>115</v>
      </c>
      <c r="C71" s="26" t="s">
        <v>796</v>
      </c>
      <c r="D71" s="27" t="s">
        <v>797</v>
      </c>
      <c r="E71" s="27" t="s">
        <v>785</v>
      </c>
    </row>
    <row r="72" spans="1:5" x14ac:dyDescent="0.3">
      <c r="A72" s="30" t="s">
        <v>120</v>
      </c>
      <c r="B72" s="25" t="s">
        <v>121</v>
      </c>
      <c r="C72" s="29" t="s">
        <v>799</v>
      </c>
      <c r="D72" s="27" t="s">
        <v>800</v>
      </c>
      <c r="E72" s="27" t="s">
        <v>785</v>
      </c>
    </row>
    <row r="73" spans="1:5" x14ac:dyDescent="0.3">
      <c r="A73" s="30" t="s">
        <v>801</v>
      </c>
      <c r="B73" s="25" t="s">
        <v>802</v>
      </c>
      <c r="C73" s="26" t="s">
        <v>803</v>
      </c>
      <c r="D73" s="27" t="s">
        <v>804</v>
      </c>
      <c r="E73" s="27" t="s">
        <v>785</v>
      </c>
    </row>
    <row r="74" spans="1:5" x14ac:dyDescent="0.3">
      <c r="A74" s="30" t="s">
        <v>805</v>
      </c>
      <c r="B74" s="25" t="s">
        <v>806</v>
      </c>
      <c r="C74" s="29" t="s">
        <v>799</v>
      </c>
      <c r="D74" s="27" t="s">
        <v>800</v>
      </c>
      <c r="E74" s="27" t="s">
        <v>785</v>
      </c>
    </row>
    <row r="75" spans="1:5" x14ac:dyDescent="0.3">
      <c r="A75" s="30" t="s">
        <v>46</v>
      </c>
      <c r="B75" s="25" t="s">
        <v>47</v>
      </c>
      <c r="C75" s="26" t="s">
        <v>784</v>
      </c>
      <c r="D75" s="27" t="s">
        <v>691</v>
      </c>
      <c r="E75" s="27" t="s">
        <v>785</v>
      </c>
    </row>
    <row r="76" spans="1:5" x14ac:dyDescent="0.3">
      <c r="A76" s="30" t="s">
        <v>126</v>
      </c>
      <c r="B76" s="25" t="s">
        <v>127</v>
      </c>
      <c r="C76" s="26" t="s">
        <v>807</v>
      </c>
      <c r="D76" s="27" t="s">
        <v>808</v>
      </c>
      <c r="E76" s="27" t="s">
        <v>785</v>
      </c>
    </row>
    <row r="77" spans="1:5" x14ac:dyDescent="0.3">
      <c r="A77" s="30" t="s">
        <v>809</v>
      </c>
      <c r="B77" s="25" t="s">
        <v>127</v>
      </c>
      <c r="C77" s="26" t="s">
        <v>807</v>
      </c>
      <c r="D77" s="27" t="s">
        <v>808</v>
      </c>
      <c r="E77" s="27" t="s">
        <v>785</v>
      </c>
    </row>
    <row r="78" spans="1:5" x14ac:dyDescent="0.3">
      <c r="A78" s="30" t="s">
        <v>132</v>
      </c>
      <c r="B78" s="25" t="s">
        <v>133</v>
      </c>
      <c r="C78" s="26" t="s">
        <v>784</v>
      </c>
      <c r="D78" s="27" t="s">
        <v>691</v>
      </c>
      <c r="E78" s="27" t="s">
        <v>785</v>
      </c>
    </row>
    <row r="79" spans="1:5" x14ac:dyDescent="0.3">
      <c r="A79" s="30" t="s">
        <v>810</v>
      </c>
      <c r="B79" s="25" t="s">
        <v>811</v>
      </c>
      <c r="C79" s="26" t="s">
        <v>812</v>
      </c>
      <c r="D79" s="27" t="s">
        <v>813</v>
      </c>
      <c r="E79" s="27" t="s">
        <v>785</v>
      </c>
    </row>
    <row r="80" spans="1:5" x14ac:dyDescent="0.3">
      <c r="A80" s="30" t="s">
        <v>814</v>
      </c>
      <c r="B80" s="25" t="s">
        <v>815</v>
      </c>
      <c r="C80" s="26" t="s">
        <v>816</v>
      </c>
      <c r="D80" s="27" t="s">
        <v>817</v>
      </c>
      <c r="E80" s="27" t="s">
        <v>785</v>
      </c>
    </row>
    <row r="81" spans="1:5" x14ac:dyDescent="0.3">
      <c r="A81" s="30" t="s">
        <v>818</v>
      </c>
      <c r="B81" s="25" t="s">
        <v>819</v>
      </c>
      <c r="C81" s="26" t="s">
        <v>812</v>
      </c>
      <c r="D81" s="27" t="s">
        <v>813</v>
      </c>
      <c r="E81" s="27" t="s">
        <v>785</v>
      </c>
    </row>
    <row r="82" spans="1:5" x14ac:dyDescent="0.3">
      <c r="A82" s="30" t="s">
        <v>820</v>
      </c>
      <c r="B82" s="25" t="s">
        <v>821</v>
      </c>
      <c r="C82" s="26" t="s">
        <v>812</v>
      </c>
      <c r="D82" s="27" t="s">
        <v>813</v>
      </c>
      <c r="E82" s="27" t="s">
        <v>785</v>
      </c>
    </row>
    <row r="83" spans="1:5" x14ac:dyDescent="0.3">
      <c r="A83" s="30" t="s">
        <v>52</v>
      </c>
      <c r="B83" s="25" t="s">
        <v>53</v>
      </c>
      <c r="C83" s="26" t="s">
        <v>784</v>
      </c>
      <c r="D83" s="27" t="s">
        <v>691</v>
      </c>
      <c r="E83" s="27" t="s">
        <v>785</v>
      </c>
    </row>
    <row r="84" spans="1:5" x14ac:dyDescent="0.3">
      <c r="A84" s="30" t="s">
        <v>136</v>
      </c>
      <c r="B84" s="25" t="s">
        <v>137</v>
      </c>
      <c r="C84" s="26" t="s">
        <v>792</v>
      </c>
      <c r="D84" s="27" t="s">
        <v>793</v>
      </c>
      <c r="E84" s="27" t="s">
        <v>785</v>
      </c>
    </row>
    <row r="85" spans="1:5" x14ac:dyDescent="0.3">
      <c r="A85" s="30" t="s">
        <v>822</v>
      </c>
      <c r="B85" s="25" t="s">
        <v>137</v>
      </c>
      <c r="C85" s="26" t="s">
        <v>792</v>
      </c>
      <c r="D85" s="27" t="s">
        <v>793</v>
      </c>
      <c r="E85" s="27" t="s">
        <v>785</v>
      </c>
    </row>
    <row r="86" spans="1:5" x14ac:dyDescent="0.3">
      <c r="A86" s="30" t="s">
        <v>140</v>
      </c>
      <c r="B86" s="25" t="s">
        <v>141</v>
      </c>
      <c r="C86" s="26" t="s">
        <v>784</v>
      </c>
      <c r="D86" s="27" t="s">
        <v>691</v>
      </c>
      <c r="E86" s="27" t="s">
        <v>785</v>
      </c>
    </row>
    <row r="87" spans="1:5" x14ac:dyDescent="0.3">
      <c r="A87" s="30" t="s">
        <v>823</v>
      </c>
      <c r="B87" s="25" t="s">
        <v>141</v>
      </c>
      <c r="C87" s="26" t="s">
        <v>784</v>
      </c>
      <c r="D87" s="27" t="s">
        <v>691</v>
      </c>
      <c r="E87" s="27" t="s">
        <v>785</v>
      </c>
    </row>
    <row r="88" spans="1:5" x14ac:dyDescent="0.3">
      <c r="A88" s="31" t="s">
        <v>20</v>
      </c>
      <c r="B88" s="22" t="s">
        <v>21</v>
      </c>
      <c r="C88" s="28"/>
      <c r="D88" s="24"/>
      <c r="E88" s="24"/>
    </row>
    <row r="89" spans="1:5" x14ac:dyDescent="0.3">
      <c r="A89" s="30" t="s">
        <v>58</v>
      </c>
      <c r="B89" s="25" t="s">
        <v>59</v>
      </c>
      <c r="C89" s="26" t="s">
        <v>824</v>
      </c>
      <c r="D89" s="27" t="s">
        <v>691</v>
      </c>
      <c r="E89" s="27" t="s">
        <v>825</v>
      </c>
    </row>
    <row r="90" spans="1:5" x14ac:dyDescent="0.3">
      <c r="A90" s="30" t="s">
        <v>144</v>
      </c>
      <c r="B90" s="25" t="s">
        <v>145</v>
      </c>
      <c r="C90" s="26" t="s">
        <v>826</v>
      </c>
      <c r="D90" s="27" t="s">
        <v>827</v>
      </c>
      <c r="E90" s="27" t="s">
        <v>825</v>
      </c>
    </row>
    <row r="91" spans="1:5" x14ac:dyDescent="0.3">
      <c r="A91" s="30" t="s">
        <v>1213</v>
      </c>
      <c r="B91" s="25" t="s">
        <v>145</v>
      </c>
      <c r="C91" s="26" t="s">
        <v>826</v>
      </c>
      <c r="D91" s="27" t="s">
        <v>827</v>
      </c>
      <c r="E91" s="27" t="s">
        <v>825</v>
      </c>
    </row>
    <row r="92" spans="1:5" x14ac:dyDescent="0.3">
      <c r="A92" s="30" t="s">
        <v>148</v>
      </c>
      <c r="B92" s="25" t="s">
        <v>149</v>
      </c>
      <c r="C92" s="26" t="s">
        <v>828</v>
      </c>
      <c r="D92" s="27" t="s">
        <v>829</v>
      </c>
      <c r="E92" s="27" t="s">
        <v>825</v>
      </c>
    </row>
    <row r="93" spans="1:5" x14ac:dyDescent="0.3">
      <c r="A93" s="30" t="s">
        <v>1214</v>
      </c>
      <c r="B93" s="25" t="s">
        <v>149</v>
      </c>
      <c r="C93" s="26" t="s">
        <v>828</v>
      </c>
      <c r="D93" s="27" t="s">
        <v>829</v>
      </c>
      <c r="E93" s="27" t="s">
        <v>825</v>
      </c>
    </row>
    <row r="94" spans="1:5" x14ac:dyDescent="0.3">
      <c r="A94" s="30" t="s">
        <v>152</v>
      </c>
      <c r="B94" s="25" t="s">
        <v>153</v>
      </c>
      <c r="C94" s="26" t="s">
        <v>824</v>
      </c>
      <c r="D94" s="27" t="s">
        <v>691</v>
      </c>
      <c r="E94" s="27" t="s">
        <v>825</v>
      </c>
    </row>
    <row r="95" spans="1:5" x14ac:dyDescent="0.3">
      <c r="A95" s="30" t="s">
        <v>1215</v>
      </c>
      <c r="B95" s="25" t="s">
        <v>153</v>
      </c>
      <c r="C95" s="26" t="s">
        <v>824</v>
      </c>
      <c r="D95" s="27" t="s">
        <v>691</v>
      </c>
      <c r="E95" s="27" t="s">
        <v>825</v>
      </c>
    </row>
    <row r="96" spans="1:5" x14ac:dyDescent="0.3">
      <c r="A96" s="30" t="s">
        <v>156</v>
      </c>
      <c r="B96" s="25" t="s">
        <v>157</v>
      </c>
      <c r="C96" s="26" t="s">
        <v>830</v>
      </c>
      <c r="D96" s="27" t="s">
        <v>831</v>
      </c>
      <c r="E96" s="27" t="s">
        <v>825</v>
      </c>
    </row>
    <row r="97" spans="1:5" x14ac:dyDescent="0.3">
      <c r="A97" s="30" t="s">
        <v>1216</v>
      </c>
      <c r="B97" s="25" t="s">
        <v>157</v>
      </c>
      <c r="C97" s="26" t="s">
        <v>830</v>
      </c>
      <c r="D97" s="27" t="s">
        <v>831</v>
      </c>
      <c r="E97" s="27" t="s">
        <v>825</v>
      </c>
    </row>
    <row r="98" spans="1:5" x14ac:dyDescent="0.3">
      <c r="A98" s="30" t="s">
        <v>160</v>
      </c>
      <c r="B98" s="25" t="s">
        <v>161</v>
      </c>
      <c r="C98" s="26" t="s">
        <v>832</v>
      </c>
      <c r="D98" s="27" t="s">
        <v>833</v>
      </c>
      <c r="E98" s="27" t="s">
        <v>825</v>
      </c>
    </row>
    <row r="99" spans="1:5" x14ac:dyDescent="0.3">
      <c r="A99" s="30" t="s">
        <v>1217</v>
      </c>
      <c r="B99" s="25" t="s">
        <v>161</v>
      </c>
      <c r="C99" s="26" t="s">
        <v>832</v>
      </c>
      <c r="D99" s="27" t="s">
        <v>833</v>
      </c>
      <c r="E99" s="27" t="s">
        <v>825</v>
      </c>
    </row>
    <row r="100" spans="1:5" x14ac:dyDescent="0.3">
      <c r="A100" s="30" t="s">
        <v>164</v>
      </c>
      <c r="B100" s="25" t="s">
        <v>165</v>
      </c>
      <c r="C100" s="26" t="s">
        <v>824</v>
      </c>
      <c r="D100" s="27" t="s">
        <v>691</v>
      </c>
      <c r="E100" s="27" t="s">
        <v>825</v>
      </c>
    </row>
    <row r="101" spans="1:5" x14ac:dyDescent="0.3">
      <c r="A101" s="30" t="s">
        <v>1218</v>
      </c>
      <c r="B101" s="25" t="s">
        <v>834</v>
      </c>
      <c r="C101" s="26" t="s">
        <v>824</v>
      </c>
      <c r="D101" s="27" t="s">
        <v>691</v>
      </c>
      <c r="E101" s="27" t="s">
        <v>825</v>
      </c>
    </row>
    <row r="102" spans="1:5" x14ac:dyDescent="0.3">
      <c r="A102" s="30" t="s">
        <v>1219</v>
      </c>
      <c r="B102" s="25" t="s">
        <v>835</v>
      </c>
      <c r="C102" s="26" t="s">
        <v>824</v>
      </c>
      <c r="D102" s="27" t="s">
        <v>691</v>
      </c>
      <c r="E102" s="27" t="s">
        <v>825</v>
      </c>
    </row>
    <row r="103" spans="1:5" x14ac:dyDescent="0.3">
      <c r="A103" s="30" t="s">
        <v>168</v>
      </c>
      <c r="B103" s="25" t="s">
        <v>169</v>
      </c>
      <c r="C103" s="26" t="s">
        <v>824</v>
      </c>
      <c r="D103" s="27" t="s">
        <v>691</v>
      </c>
      <c r="E103" s="27" t="s">
        <v>825</v>
      </c>
    </row>
    <row r="104" spans="1:5" x14ac:dyDescent="0.3">
      <c r="A104" s="30" t="s">
        <v>1220</v>
      </c>
      <c r="B104" s="25" t="s">
        <v>836</v>
      </c>
      <c r="C104" s="26" t="s">
        <v>824</v>
      </c>
      <c r="D104" s="27" t="s">
        <v>691</v>
      </c>
      <c r="E104" s="27" t="s">
        <v>825</v>
      </c>
    </row>
    <row r="105" spans="1:5" x14ac:dyDescent="0.3">
      <c r="A105" s="30" t="s">
        <v>1221</v>
      </c>
      <c r="B105" s="25" t="s">
        <v>837</v>
      </c>
      <c r="C105" s="26" t="s">
        <v>838</v>
      </c>
      <c r="D105" s="27" t="s">
        <v>839</v>
      </c>
      <c r="E105" s="27" t="s">
        <v>825</v>
      </c>
    </row>
    <row r="106" spans="1:5" x14ac:dyDescent="0.3">
      <c r="A106" s="30" t="s">
        <v>1222</v>
      </c>
      <c r="B106" s="25" t="s">
        <v>840</v>
      </c>
      <c r="C106" s="26" t="s">
        <v>824</v>
      </c>
      <c r="D106" s="27" t="s">
        <v>691</v>
      </c>
      <c r="E106" s="27" t="s">
        <v>825</v>
      </c>
    </row>
    <row r="107" spans="1:5" x14ac:dyDescent="0.3">
      <c r="A107" s="30" t="s">
        <v>1223</v>
      </c>
      <c r="B107" s="25" t="s">
        <v>841</v>
      </c>
      <c r="C107" s="26" t="s">
        <v>824</v>
      </c>
      <c r="D107" s="27" t="s">
        <v>691</v>
      </c>
      <c r="E107" s="27" t="s">
        <v>825</v>
      </c>
    </row>
    <row r="108" spans="1:5" x14ac:dyDescent="0.3">
      <c r="A108" s="30" t="s">
        <v>1224</v>
      </c>
      <c r="B108" s="25" t="s">
        <v>842</v>
      </c>
      <c r="C108" s="26" t="s">
        <v>824</v>
      </c>
      <c r="D108" s="27" t="s">
        <v>691</v>
      </c>
      <c r="E108" s="27" t="s">
        <v>825</v>
      </c>
    </row>
    <row r="109" spans="1:5" x14ac:dyDescent="0.3">
      <c r="A109" s="30" t="s">
        <v>1225</v>
      </c>
      <c r="B109" s="25" t="s">
        <v>843</v>
      </c>
      <c r="C109" s="26" t="s">
        <v>824</v>
      </c>
      <c r="D109" s="27" t="s">
        <v>691</v>
      </c>
      <c r="E109" s="27" t="s">
        <v>825</v>
      </c>
    </row>
    <row r="110" spans="1:5" x14ac:dyDescent="0.3">
      <c r="A110" s="30" t="s">
        <v>172</v>
      </c>
      <c r="B110" s="25" t="s">
        <v>173</v>
      </c>
      <c r="C110" s="26" t="s">
        <v>824</v>
      </c>
      <c r="D110" s="27" t="s">
        <v>691</v>
      </c>
      <c r="E110" s="27" t="s">
        <v>825</v>
      </c>
    </row>
    <row r="111" spans="1:5" x14ac:dyDescent="0.3">
      <c r="A111" s="30" t="s">
        <v>1226</v>
      </c>
      <c r="B111" s="25" t="s">
        <v>173</v>
      </c>
      <c r="C111" s="26" t="s">
        <v>824</v>
      </c>
      <c r="D111" s="27" t="s">
        <v>691</v>
      </c>
      <c r="E111" s="27" t="s">
        <v>825</v>
      </c>
    </row>
    <row r="112" spans="1:5" x14ac:dyDescent="0.3">
      <c r="A112" s="30" t="s">
        <v>64</v>
      </c>
      <c r="B112" s="25" t="s">
        <v>65</v>
      </c>
      <c r="C112" s="26" t="s">
        <v>844</v>
      </c>
      <c r="D112" s="27" t="s">
        <v>845</v>
      </c>
      <c r="E112" s="27" t="s">
        <v>825</v>
      </c>
    </row>
    <row r="113" spans="1:5" x14ac:dyDescent="0.3">
      <c r="A113" s="30" t="s">
        <v>176</v>
      </c>
      <c r="B113" s="25" t="s">
        <v>65</v>
      </c>
      <c r="C113" s="26" t="s">
        <v>844</v>
      </c>
      <c r="D113" s="27" t="s">
        <v>845</v>
      </c>
      <c r="E113" s="27" t="s">
        <v>825</v>
      </c>
    </row>
    <row r="114" spans="1:5" x14ac:dyDescent="0.3">
      <c r="A114" s="30" t="s">
        <v>1227</v>
      </c>
      <c r="B114" s="25" t="s">
        <v>846</v>
      </c>
      <c r="C114" s="26" t="s">
        <v>844</v>
      </c>
      <c r="D114" s="27" t="s">
        <v>845</v>
      </c>
      <c r="E114" s="27" t="s">
        <v>825</v>
      </c>
    </row>
    <row r="115" spans="1:5" x14ac:dyDescent="0.3">
      <c r="A115" s="30" t="s">
        <v>1228</v>
      </c>
      <c r="B115" s="25" t="s">
        <v>847</v>
      </c>
      <c r="C115" s="26" t="s">
        <v>844</v>
      </c>
      <c r="D115" s="27" t="s">
        <v>845</v>
      </c>
      <c r="E115" s="27" t="s">
        <v>825</v>
      </c>
    </row>
    <row r="116" spans="1:5" x14ac:dyDescent="0.3">
      <c r="A116" s="30" t="s">
        <v>1229</v>
      </c>
      <c r="B116" s="25" t="s">
        <v>848</v>
      </c>
      <c r="C116" s="26" t="s">
        <v>844</v>
      </c>
      <c r="D116" s="27" t="s">
        <v>845</v>
      </c>
      <c r="E116" s="27" t="s">
        <v>825</v>
      </c>
    </row>
    <row r="117" spans="1:5" x14ac:dyDescent="0.3">
      <c r="A117" s="30" t="s">
        <v>1230</v>
      </c>
      <c r="B117" s="25" t="s">
        <v>849</v>
      </c>
      <c r="C117" s="26" t="s">
        <v>844</v>
      </c>
      <c r="D117" s="27" t="s">
        <v>845</v>
      </c>
      <c r="E117" s="27" t="s">
        <v>825</v>
      </c>
    </row>
    <row r="118" spans="1:5" x14ac:dyDescent="0.3">
      <c r="A118" s="30" t="s">
        <v>70</v>
      </c>
      <c r="B118" s="25" t="s">
        <v>71</v>
      </c>
      <c r="C118" s="26" t="s">
        <v>850</v>
      </c>
      <c r="D118" s="27" t="s">
        <v>851</v>
      </c>
      <c r="E118" s="27" t="s">
        <v>825</v>
      </c>
    </row>
    <row r="119" spans="1:5" x14ac:dyDescent="0.3">
      <c r="A119" s="30" t="s">
        <v>178</v>
      </c>
      <c r="B119" s="25" t="s">
        <v>71</v>
      </c>
      <c r="C119" s="26" t="s">
        <v>850</v>
      </c>
      <c r="D119" s="27" t="s">
        <v>851</v>
      </c>
      <c r="E119" s="27" t="s">
        <v>825</v>
      </c>
    </row>
    <row r="120" spans="1:5" x14ac:dyDescent="0.3">
      <c r="A120" s="30" t="s">
        <v>1231</v>
      </c>
      <c r="B120" s="25" t="s">
        <v>71</v>
      </c>
      <c r="C120" s="26" t="s">
        <v>850</v>
      </c>
      <c r="D120" s="27" t="s">
        <v>851</v>
      </c>
      <c r="E120" s="27" t="s">
        <v>825</v>
      </c>
    </row>
    <row r="121" spans="1:5" x14ac:dyDescent="0.3">
      <c r="A121" s="30" t="s">
        <v>76</v>
      </c>
      <c r="B121" s="25" t="s">
        <v>77</v>
      </c>
      <c r="C121" s="26" t="s">
        <v>852</v>
      </c>
      <c r="D121" s="27" t="s">
        <v>853</v>
      </c>
      <c r="E121" s="27" t="s">
        <v>854</v>
      </c>
    </row>
    <row r="122" spans="1:5" x14ac:dyDescent="0.3">
      <c r="A122" s="30" t="s">
        <v>181</v>
      </c>
      <c r="B122" s="25" t="s">
        <v>182</v>
      </c>
      <c r="C122" s="26" t="s">
        <v>852</v>
      </c>
      <c r="D122" s="27" t="s">
        <v>853</v>
      </c>
      <c r="E122" s="27" t="s">
        <v>854</v>
      </c>
    </row>
    <row r="123" spans="1:5" x14ac:dyDescent="0.3">
      <c r="A123" s="30" t="s">
        <v>1232</v>
      </c>
      <c r="B123" s="25" t="s">
        <v>855</v>
      </c>
      <c r="C123" s="26" t="s">
        <v>852</v>
      </c>
      <c r="D123" s="27" t="s">
        <v>853</v>
      </c>
      <c r="E123" s="27" t="s">
        <v>854</v>
      </c>
    </row>
    <row r="124" spans="1:5" x14ac:dyDescent="0.3">
      <c r="A124" s="30" t="s">
        <v>1233</v>
      </c>
      <c r="B124" s="25" t="s">
        <v>856</v>
      </c>
      <c r="C124" s="26" t="s">
        <v>852</v>
      </c>
      <c r="D124" s="27" t="s">
        <v>853</v>
      </c>
      <c r="E124" s="27" t="s">
        <v>854</v>
      </c>
    </row>
    <row r="125" spans="1:5" x14ac:dyDescent="0.3">
      <c r="A125" s="30" t="s">
        <v>1234</v>
      </c>
      <c r="B125" s="25" t="s">
        <v>857</v>
      </c>
      <c r="C125" s="26" t="s">
        <v>852</v>
      </c>
      <c r="D125" s="27" t="s">
        <v>853</v>
      </c>
      <c r="E125" s="27" t="s">
        <v>854</v>
      </c>
    </row>
    <row r="126" spans="1:5" x14ac:dyDescent="0.3">
      <c r="A126" s="30" t="s">
        <v>185</v>
      </c>
      <c r="B126" s="25" t="s">
        <v>186</v>
      </c>
      <c r="C126" s="26" t="s">
        <v>852</v>
      </c>
      <c r="D126" s="27" t="s">
        <v>853</v>
      </c>
      <c r="E126" s="27" t="s">
        <v>854</v>
      </c>
    </row>
    <row r="127" spans="1:5" x14ac:dyDescent="0.3">
      <c r="A127" s="30" t="s">
        <v>1235</v>
      </c>
      <c r="B127" s="25" t="s">
        <v>858</v>
      </c>
      <c r="C127" s="26" t="s">
        <v>852</v>
      </c>
      <c r="D127" s="27" t="s">
        <v>853</v>
      </c>
      <c r="E127" s="27" t="s">
        <v>854</v>
      </c>
    </row>
    <row r="128" spans="1:5" x14ac:dyDescent="0.3">
      <c r="A128" s="30" t="s">
        <v>1236</v>
      </c>
      <c r="B128" s="25" t="s">
        <v>859</v>
      </c>
      <c r="C128" s="26" t="s">
        <v>852</v>
      </c>
      <c r="D128" s="27" t="s">
        <v>853</v>
      </c>
      <c r="E128" s="27" t="s">
        <v>854</v>
      </c>
    </row>
    <row r="129" spans="1:5" x14ac:dyDescent="0.3">
      <c r="A129" s="30" t="s">
        <v>1237</v>
      </c>
      <c r="B129" s="25" t="s">
        <v>860</v>
      </c>
      <c r="C129" s="26" t="s">
        <v>852</v>
      </c>
      <c r="D129" s="27" t="s">
        <v>853</v>
      </c>
      <c r="E129" s="27" t="s">
        <v>854</v>
      </c>
    </row>
    <row r="130" spans="1:5" x14ac:dyDescent="0.3">
      <c r="A130" s="30" t="s">
        <v>1238</v>
      </c>
      <c r="B130" s="25" t="s">
        <v>861</v>
      </c>
      <c r="C130" s="26" t="s">
        <v>852</v>
      </c>
      <c r="D130" s="27" t="s">
        <v>853</v>
      </c>
      <c r="E130" s="27" t="s">
        <v>854</v>
      </c>
    </row>
    <row r="131" spans="1:5" x14ac:dyDescent="0.3">
      <c r="A131" s="30" t="s">
        <v>1239</v>
      </c>
      <c r="B131" s="25" t="s">
        <v>862</v>
      </c>
      <c r="C131" s="26" t="s">
        <v>852</v>
      </c>
      <c r="D131" s="27" t="s">
        <v>853</v>
      </c>
      <c r="E131" s="27" t="s">
        <v>854</v>
      </c>
    </row>
    <row r="132" spans="1:5" x14ac:dyDescent="0.3">
      <c r="A132" s="30" t="s">
        <v>82</v>
      </c>
      <c r="B132" s="25" t="s">
        <v>83</v>
      </c>
      <c r="C132" s="26" t="s">
        <v>863</v>
      </c>
      <c r="D132" s="27" t="s">
        <v>864</v>
      </c>
      <c r="E132" s="27" t="s">
        <v>854</v>
      </c>
    </row>
    <row r="133" spans="1:5" x14ac:dyDescent="0.3">
      <c r="A133" s="30" t="s">
        <v>189</v>
      </c>
      <c r="B133" s="25" t="s">
        <v>190</v>
      </c>
      <c r="C133" s="26" t="s">
        <v>863</v>
      </c>
      <c r="D133" s="27" t="s">
        <v>864</v>
      </c>
      <c r="E133" s="27" t="s">
        <v>854</v>
      </c>
    </row>
    <row r="134" spans="1:5" x14ac:dyDescent="0.3">
      <c r="A134" s="30" t="s">
        <v>1240</v>
      </c>
      <c r="B134" s="25" t="s">
        <v>190</v>
      </c>
      <c r="C134" s="26" t="s">
        <v>863</v>
      </c>
      <c r="D134" s="27" t="s">
        <v>864</v>
      </c>
      <c r="E134" s="27" t="s">
        <v>854</v>
      </c>
    </row>
    <row r="135" spans="1:5" x14ac:dyDescent="0.3">
      <c r="A135" s="30" t="s">
        <v>193</v>
      </c>
      <c r="B135" s="25" t="s">
        <v>194</v>
      </c>
      <c r="C135" s="26" t="s">
        <v>863</v>
      </c>
      <c r="D135" s="27" t="s">
        <v>864</v>
      </c>
      <c r="E135" s="27" t="s">
        <v>854</v>
      </c>
    </row>
    <row r="136" spans="1:5" x14ac:dyDescent="0.3">
      <c r="A136" s="30" t="s">
        <v>1241</v>
      </c>
      <c r="B136" s="25" t="s">
        <v>194</v>
      </c>
      <c r="C136" s="26" t="s">
        <v>863</v>
      </c>
      <c r="D136" s="27" t="s">
        <v>864</v>
      </c>
      <c r="E136" s="27" t="s">
        <v>854</v>
      </c>
    </row>
    <row r="137" spans="1:5" x14ac:dyDescent="0.3">
      <c r="A137" s="30" t="s">
        <v>197</v>
      </c>
      <c r="B137" s="25" t="s">
        <v>198</v>
      </c>
      <c r="C137" s="26" t="s">
        <v>865</v>
      </c>
      <c r="D137" s="27" t="s">
        <v>691</v>
      </c>
      <c r="E137" s="27" t="s">
        <v>854</v>
      </c>
    </row>
    <row r="138" spans="1:5" x14ac:dyDescent="0.3">
      <c r="A138" s="30" t="s">
        <v>1242</v>
      </c>
      <c r="B138" s="25" t="s">
        <v>198</v>
      </c>
      <c r="C138" s="26" t="s">
        <v>865</v>
      </c>
      <c r="D138" s="27" t="s">
        <v>691</v>
      </c>
      <c r="E138" s="27" t="s">
        <v>854</v>
      </c>
    </row>
    <row r="139" spans="1:5" x14ac:dyDescent="0.3">
      <c r="A139" s="30" t="s">
        <v>88</v>
      </c>
      <c r="B139" s="25" t="s">
        <v>89</v>
      </c>
      <c r="C139" s="26" t="s">
        <v>866</v>
      </c>
      <c r="D139" s="27" t="s">
        <v>867</v>
      </c>
      <c r="E139" s="27" t="s">
        <v>854</v>
      </c>
    </row>
    <row r="140" spans="1:5" x14ac:dyDescent="0.3">
      <c r="A140" s="30" t="s">
        <v>201</v>
      </c>
      <c r="B140" s="25" t="s">
        <v>202</v>
      </c>
      <c r="C140" s="26" t="s">
        <v>866</v>
      </c>
      <c r="D140" s="27" t="s">
        <v>867</v>
      </c>
      <c r="E140" s="27" t="s">
        <v>854</v>
      </c>
    </row>
    <row r="141" spans="1:5" x14ac:dyDescent="0.3">
      <c r="A141" s="30" t="s">
        <v>1243</v>
      </c>
      <c r="B141" s="25" t="s">
        <v>868</v>
      </c>
      <c r="C141" s="26" t="s">
        <v>866</v>
      </c>
      <c r="D141" s="27" t="s">
        <v>867</v>
      </c>
      <c r="E141" s="27" t="s">
        <v>854</v>
      </c>
    </row>
    <row r="142" spans="1:5" x14ac:dyDescent="0.3">
      <c r="A142" s="30" t="s">
        <v>1244</v>
      </c>
      <c r="B142" s="25" t="s">
        <v>869</v>
      </c>
      <c r="C142" s="26" t="s">
        <v>866</v>
      </c>
      <c r="D142" s="27" t="s">
        <v>867</v>
      </c>
      <c r="E142" s="27" t="s">
        <v>854</v>
      </c>
    </row>
    <row r="143" spans="1:5" x14ac:dyDescent="0.3">
      <c r="A143" s="30" t="s">
        <v>205</v>
      </c>
      <c r="B143" s="25" t="s">
        <v>206</v>
      </c>
      <c r="C143" s="26" t="s">
        <v>865</v>
      </c>
      <c r="D143" s="27" t="s">
        <v>691</v>
      </c>
      <c r="E143" s="27" t="s">
        <v>854</v>
      </c>
    </row>
    <row r="144" spans="1:5" x14ac:dyDescent="0.3">
      <c r="A144" s="30" t="s">
        <v>1245</v>
      </c>
      <c r="B144" s="25" t="s">
        <v>206</v>
      </c>
      <c r="C144" s="26" t="s">
        <v>865</v>
      </c>
      <c r="D144" s="27" t="s">
        <v>691</v>
      </c>
      <c r="E144" s="27" t="s">
        <v>854</v>
      </c>
    </row>
    <row r="145" spans="1:5" x14ac:dyDescent="0.3">
      <c r="A145" s="30" t="s">
        <v>94</v>
      </c>
      <c r="B145" s="25" t="s">
        <v>95</v>
      </c>
      <c r="C145" s="26" t="s">
        <v>870</v>
      </c>
      <c r="D145" s="27" t="s">
        <v>691</v>
      </c>
      <c r="E145" s="27" t="s">
        <v>871</v>
      </c>
    </row>
    <row r="146" spans="1:5" x14ac:dyDescent="0.3">
      <c r="A146" s="30" t="s">
        <v>209</v>
      </c>
      <c r="B146" s="25" t="s">
        <v>210</v>
      </c>
      <c r="C146" s="26" t="s">
        <v>872</v>
      </c>
      <c r="D146" s="27" t="s">
        <v>873</v>
      </c>
      <c r="E146" s="27" t="s">
        <v>871</v>
      </c>
    </row>
    <row r="147" spans="1:5" x14ac:dyDescent="0.3">
      <c r="A147" s="30" t="s">
        <v>1246</v>
      </c>
      <c r="B147" s="25" t="s">
        <v>210</v>
      </c>
      <c r="C147" s="26" t="s">
        <v>872</v>
      </c>
      <c r="D147" s="27" t="s">
        <v>873</v>
      </c>
      <c r="E147" s="27" t="s">
        <v>871</v>
      </c>
    </row>
    <row r="148" spans="1:5" x14ac:dyDescent="0.3">
      <c r="A148" s="30" t="s">
        <v>213</v>
      </c>
      <c r="B148" s="25" t="s">
        <v>214</v>
      </c>
      <c r="C148" s="26" t="s">
        <v>872</v>
      </c>
      <c r="D148" s="27" t="s">
        <v>873</v>
      </c>
      <c r="E148" s="27" t="s">
        <v>871</v>
      </c>
    </row>
    <row r="149" spans="1:5" x14ac:dyDescent="0.3">
      <c r="A149" s="30" t="s">
        <v>1247</v>
      </c>
      <c r="B149" s="25" t="s">
        <v>874</v>
      </c>
      <c r="C149" s="26" t="s">
        <v>872</v>
      </c>
      <c r="D149" s="27" t="s">
        <v>873</v>
      </c>
      <c r="E149" s="27" t="s">
        <v>871</v>
      </c>
    </row>
    <row r="150" spans="1:5" x14ac:dyDescent="0.3">
      <c r="A150" s="30" t="s">
        <v>1248</v>
      </c>
      <c r="B150" s="25" t="s">
        <v>875</v>
      </c>
      <c r="C150" s="26" t="s">
        <v>872</v>
      </c>
      <c r="D150" s="27" t="s">
        <v>873</v>
      </c>
      <c r="E150" s="27" t="s">
        <v>871</v>
      </c>
    </row>
    <row r="151" spans="1:5" x14ac:dyDescent="0.3">
      <c r="A151" s="30" t="s">
        <v>1249</v>
      </c>
      <c r="B151" s="25" t="s">
        <v>876</v>
      </c>
      <c r="C151" s="26" t="s">
        <v>872</v>
      </c>
      <c r="D151" s="27" t="s">
        <v>873</v>
      </c>
      <c r="E151" s="27" t="s">
        <v>871</v>
      </c>
    </row>
    <row r="152" spans="1:5" x14ac:dyDescent="0.3">
      <c r="A152" s="30" t="s">
        <v>1250</v>
      </c>
      <c r="B152" s="25" t="s">
        <v>877</v>
      </c>
      <c r="C152" s="26" t="s">
        <v>872</v>
      </c>
      <c r="D152" s="27" t="s">
        <v>873</v>
      </c>
      <c r="E152" s="27" t="s">
        <v>871</v>
      </c>
    </row>
    <row r="153" spans="1:5" x14ac:dyDescent="0.3">
      <c r="A153" s="30" t="s">
        <v>100</v>
      </c>
      <c r="B153" s="25" t="s">
        <v>101</v>
      </c>
      <c r="C153" s="26" t="s">
        <v>878</v>
      </c>
      <c r="D153" s="27" t="s">
        <v>879</v>
      </c>
      <c r="E153" s="27" t="s">
        <v>871</v>
      </c>
    </row>
    <row r="154" spans="1:5" x14ac:dyDescent="0.3">
      <c r="A154" s="30" t="s">
        <v>217</v>
      </c>
      <c r="B154" s="25" t="s">
        <v>101</v>
      </c>
      <c r="C154" s="26" t="s">
        <v>878</v>
      </c>
      <c r="D154" s="27" t="s">
        <v>879</v>
      </c>
      <c r="E154" s="27" t="s">
        <v>871</v>
      </c>
    </row>
    <row r="155" spans="1:5" x14ac:dyDescent="0.3">
      <c r="A155" s="30" t="s">
        <v>1251</v>
      </c>
      <c r="B155" s="25" t="s">
        <v>880</v>
      </c>
      <c r="C155" s="26" t="s">
        <v>881</v>
      </c>
      <c r="D155" s="27" t="s">
        <v>882</v>
      </c>
      <c r="E155" s="27" t="s">
        <v>871</v>
      </c>
    </row>
    <row r="156" spans="1:5" x14ac:dyDescent="0.3">
      <c r="A156" s="30" t="s">
        <v>1252</v>
      </c>
      <c r="B156" s="25" t="s">
        <v>883</v>
      </c>
      <c r="C156" s="26" t="s">
        <v>878</v>
      </c>
      <c r="D156" s="27" t="s">
        <v>879</v>
      </c>
      <c r="E156" s="27" t="s">
        <v>871</v>
      </c>
    </row>
    <row r="157" spans="1:5" x14ac:dyDescent="0.3">
      <c r="A157" s="30" t="s">
        <v>1253</v>
      </c>
      <c r="B157" s="25" t="s">
        <v>884</v>
      </c>
      <c r="C157" s="26" t="s">
        <v>878</v>
      </c>
      <c r="D157" s="27" t="s">
        <v>879</v>
      </c>
      <c r="E157" s="27" t="s">
        <v>871</v>
      </c>
    </row>
    <row r="158" spans="1:5" x14ac:dyDescent="0.3">
      <c r="A158" s="30" t="s">
        <v>106</v>
      </c>
      <c r="B158" s="25" t="s">
        <v>107</v>
      </c>
      <c r="C158" s="26" t="s">
        <v>885</v>
      </c>
      <c r="D158" s="27" t="s">
        <v>886</v>
      </c>
      <c r="E158" s="27" t="s">
        <v>871</v>
      </c>
    </row>
    <row r="159" spans="1:5" x14ac:dyDescent="0.3">
      <c r="A159" s="30" t="s">
        <v>220</v>
      </c>
      <c r="B159" s="25" t="s">
        <v>221</v>
      </c>
      <c r="C159" s="26" t="s">
        <v>885</v>
      </c>
      <c r="D159" s="27" t="s">
        <v>886</v>
      </c>
      <c r="E159" s="27" t="s">
        <v>871</v>
      </c>
    </row>
    <row r="160" spans="1:5" x14ac:dyDescent="0.3">
      <c r="A160" s="30" t="s">
        <v>1254</v>
      </c>
      <c r="B160" s="25" t="s">
        <v>887</v>
      </c>
      <c r="C160" s="26" t="s">
        <v>885</v>
      </c>
      <c r="D160" s="27" t="s">
        <v>886</v>
      </c>
      <c r="E160" s="27" t="s">
        <v>871</v>
      </c>
    </row>
    <row r="161" spans="1:5" x14ac:dyDescent="0.3">
      <c r="A161" s="30" t="s">
        <v>1255</v>
      </c>
      <c r="B161" s="25" t="s">
        <v>888</v>
      </c>
      <c r="C161" s="26" t="s">
        <v>885</v>
      </c>
      <c r="D161" s="27" t="s">
        <v>886</v>
      </c>
      <c r="E161" s="27" t="s">
        <v>871</v>
      </c>
    </row>
    <row r="162" spans="1:5" x14ac:dyDescent="0.3">
      <c r="A162" s="30" t="s">
        <v>224</v>
      </c>
      <c r="B162" s="25" t="s">
        <v>225</v>
      </c>
      <c r="C162" s="26" t="s">
        <v>885</v>
      </c>
      <c r="D162" s="27" t="s">
        <v>886</v>
      </c>
      <c r="E162" s="27" t="s">
        <v>871</v>
      </c>
    </row>
    <row r="163" spans="1:5" x14ac:dyDescent="0.3">
      <c r="A163" s="30" t="s">
        <v>1256</v>
      </c>
      <c r="B163" s="25" t="s">
        <v>225</v>
      </c>
      <c r="C163" s="26" t="s">
        <v>885</v>
      </c>
      <c r="D163" s="27" t="s">
        <v>886</v>
      </c>
      <c r="E163" s="27" t="s">
        <v>871</v>
      </c>
    </row>
    <row r="164" spans="1:5" x14ac:dyDescent="0.3">
      <c r="A164" s="30" t="s">
        <v>112</v>
      </c>
      <c r="B164" s="25" t="s">
        <v>113</v>
      </c>
      <c r="C164" s="29" t="s">
        <v>889</v>
      </c>
      <c r="D164" s="27" t="s">
        <v>691</v>
      </c>
      <c r="E164" s="27" t="s">
        <v>890</v>
      </c>
    </row>
    <row r="165" spans="1:5" x14ac:dyDescent="0.3">
      <c r="A165" s="30" t="s">
        <v>228</v>
      </c>
      <c r="B165" s="25" t="s">
        <v>229</v>
      </c>
      <c r="C165" s="26" t="s">
        <v>891</v>
      </c>
      <c r="D165" s="27" t="s">
        <v>892</v>
      </c>
      <c r="E165" s="27" t="s">
        <v>890</v>
      </c>
    </row>
    <row r="166" spans="1:5" x14ac:dyDescent="0.3">
      <c r="A166" s="30" t="s">
        <v>1257</v>
      </c>
      <c r="B166" s="25" t="s">
        <v>229</v>
      </c>
      <c r="C166" s="26" t="s">
        <v>891</v>
      </c>
      <c r="D166" s="27" t="s">
        <v>892</v>
      </c>
      <c r="E166" s="27" t="s">
        <v>890</v>
      </c>
    </row>
    <row r="167" spans="1:5" x14ac:dyDescent="0.3">
      <c r="A167" s="30" t="s">
        <v>232</v>
      </c>
      <c r="B167" s="25" t="s">
        <v>233</v>
      </c>
      <c r="C167" s="29" t="s">
        <v>889</v>
      </c>
      <c r="D167" s="27" t="s">
        <v>691</v>
      </c>
      <c r="E167" s="27" t="s">
        <v>890</v>
      </c>
    </row>
    <row r="168" spans="1:5" x14ac:dyDescent="0.3">
      <c r="A168" s="30" t="s">
        <v>1258</v>
      </c>
      <c r="B168" s="25" t="s">
        <v>233</v>
      </c>
      <c r="C168" s="29" t="s">
        <v>889</v>
      </c>
      <c r="D168" s="27" t="s">
        <v>691</v>
      </c>
      <c r="E168" s="27" t="s">
        <v>890</v>
      </c>
    </row>
    <row r="169" spans="1:5" x14ac:dyDescent="0.3">
      <c r="A169" s="30" t="s">
        <v>118</v>
      </c>
      <c r="B169" s="25" t="s">
        <v>119</v>
      </c>
      <c r="C169" s="29" t="s">
        <v>889</v>
      </c>
      <c r="D169" s="27" t="s">
        <v>691</v>
      </c>
      <c r="E169" s="27" t="s">
        <v>890</v>
      </c>
    </row>
    <row r="170" spans="1:5" x14ac:dyDescent="0.3">
      <c r="A170" s="30" t="s">
        <v>236</v>
      </c>
      <c r="B170" s="25" t="s">
        <v>237</v>
      </c>
      <c r="C170" s="29" t="s">
        <v>889</v>
      </c>
      <c r="D170" s="27" t="s">
        <v>691</v>
      </c>
      <c r="E170" s="27" t="s">
        <v>890</v>
      </c>
    </row>
    <row r="171" spans="1:5" x14ac:dyDescent="0.3">
      <c r="A171" s="30" t="s">
        <v>1259</v>
      </c>
      <c r="B171" s="25" t="s">
        <v>893</v>
      </c>
      <c r="C171" s="29" t="s">
        <v>889</v>
      </c>
      <c r="D171" s="27" t="s">
        <v>691</v>
      </c>
      <c r="E171" s="27" t="s">
        <v>890</v>
      </c>
    </row>
    <row r="172" spans="1:5" x14ac:dyDescent="0.3">
      <c r="A172" s="30" t="s">
        <v>1260</v>
      </c>
      <c r="B172" s="25" t="s">
        <v>894</v>
      </c>
      <c r="C172" s="29" t="s">
        <v>895</v>
      </c>
      <c r="D172" s="27" t="s">
        <v>896</v>
      </c>
      <c r="E172" s="27" t="s">
        <v>890</v>
      </c>
    </row>
    <row r="173" spans="1:5" x14ac:dyDescent="0.3">
      <c r="A173" s="30" t="s">
        <v>1261</v>
      </c>
      <c r="B173" s="25" t="s">
        <v>897</v>
      </c>
      <c r="C173" s="26" t="s">
        <v>898</v>
      </c>
      <c r="D173" s="27" t="s">
        <v>899</v>
      </c>
      <c r="E173" s="27" t="s">
        <v>890</v>
      </c>
    </row>
    <row r="174" spans="1:5" x14ac:dyDescent="0.3">
      <c r="A174" s="30" t="s">
        <v>240</v>
      </c>
      <c r="B174" s="25" t="s">
        <v>241</v>
      </c>
      <c r="C174" s="26" t="s">
        <v>889</v>
      </c>
      <c r="D174" s="27" t="s">
        <v>691</v>
      </c>
      <c r="E174" s="27" t="s">
        <v>890</v>
      </c>
    </row>
    <row r="175" spans="1:5" x14ac:dyDescent="0.3">
      <c r="A175" s="30" t="s">
        <v>1262</v>
      </c>
      <c r="B175" s="25" t="s">
        <v>900</v>
      </c>
      <c r="C175" s="26" t="s">
        <v>889</v>
      </c>
      <c r="D175" s="27" t="s">
        <v>691</v>
      </c>
      <c r="E175" s="27" t="s">
        <v>890</v>
      </c>
    </row>
    <row r="176" spans="1:5" x14ac:dyDescent="0.3">
      <c r="A176" s="30" t="s">
        <v>1263</v>
      </c>
      <c r="B176" s="25" t="s">
        <v>901</v>
      </c>
      <c r="C176" s="26" t="s">
        <v>902</v>
      </c>
      <c r="D176" s="27" t="s">
        <v>903</v>
      </c>
      <c r="E176" s="27" t="s">
        <v>890</v>
      </c>
    </row>
    <row r="177" spans="1:5" x14ac:dyDescent="0.3">
      <c r="A177" s="30" t="s">
        <v>1264</v>
      </c>
      <c r="B177" s="25" t="s">
        <v>904</v>
      </c>
      <c r="C177" s="26" t="s">
        <v>889</v>
      </c>
      <c r="D177" s="27" t="s">
        <v>691</v>
      </c>
      <c r="E177" s="27" t="s">
        <v>890</v>
      </c>
    </row>
    <row r="178" spans="1:5" x14ac:dyDescent="0.3">
      <c r="A178" s="30" t="s">
        <v>1265</v>
      </c>
      <c r="B178" s="25" t="s">
        <v>905</v>
      </c>
      <c r="C178" s="26" t="s">
        <v>889</v>
      </c>
      <c r="D178" s="27" t="s">
        <v>691</v>
      </c>
      <c r="E178" s="27" t="s">
        <v>890</v>
      </c>
    </row>
    <row r="179" spans="1:5" x14ac:dyDescent="0.3">
      <c r="A179" s="30" t="s">
        <v>244</v>
      </c>
      <c r="B179" s="25" t="s">
        <v>245</v>
      </c>
      <c r="C179" s="26" t="s">
        <v>889</v>
      </c>
      <c r="D179" s="27" t="s">
        <v>691</v>
      </c>
      <c r="E179" s="27" t="s">
        <v>890</v>
      </c>
    </row>
    <row r="180" spans="1:5" x14ac:dyDescent="0.3">
      <c r="A180" s="30" t="s">
        <v>1266</v>
      </c>
      <c r="B180" s="25" t="s">
        <v>245</v>
      </c>
      <c r="C180" s="26" t="s">
        <v>889</v>
      </c>
      <c r="D180" s="27" t="s">
        <v>691</v>
      </c>
      <c r="E180" s="27" t="s">
        <v>890</v>
      </c>
    </row>
    <row r="181" spans="1:5" x14ac:dyDescent="0.3">
      <c r="A181" s="30" t="s">
        <v>124</v>
      </c>
      <c r="B181" s="25" t="s">
        <v>125</v>
      </c>
      <c r="C181" s="26" t="s">
        <v>889</v>
      </c>
      <c r="D181" s="27" t="s">
        <v>691</v>
      </c>
      <c r="E181" s="27" t="s">
        <v>890</v>
      </c>
    </row>
    <row r="182" spans="1:5" x14ac:dyDescent="0.3">
      <c r="A182" s="30" t="s">
        <v>248</v>
      </c>
      <c r="B182" s="25" t="s">
        <v>249</v>
      </c>
      <c r="C182" s="26" t="s">
        <v>889</v>
      </c>
      <c r="D182" s="27" t="s">
        <v>691</v>
      </c>
      <c r="E182" s="27" t="s">
        <v>890</v>
      </c>
    </row>
    <row r="183" spans="1:5" x14ac:dyDescent="0.3">
      <c r="A183" s="30" t="s">
        <v>1267</v>
      </c>
      <c r="B183" s="25" t="s">
        <v>249</v>
      </c>
      <c r="C183" s="26" t="s">
        <v>889</v>
      </c>
      <c r="D183" s="27" t="s">
        <v>691</v>
      </c>
      <c r="E183" s="27" t="s">
        <v>890</v>
      </c>
    </row>
    <row r="184" spans="1:5" x14ac:dyDescent="0.3">
      <c r="A184" s="30" t="s">
        <v>130</v>
      </c>
      <c r="B184" s="25" t="s">
        <v>131</v>
      </c>
      <c r="C184" s="26" t="s">
        <v>906</v>
      </c>
      <c r="D184" s="27" t="s">
        <v>907</v>
      </c>
      <c r="E184" s="27" t="s">
        <v>890</v>
      </c>
    </row>
    <row r="185" spans="1:5" x14ac:dyDescent="0.3">
      <c r="A185" s="30" t="s">
        <v>252</v>
      </c>
      <c r="B185" s="25" t="s">
        <v>253</v>
      </c>
      <c r="C185" s="26" t="s">
        <v>906</v>
      </c>
      <c r="D185" s="27" t="s">
        <v>907</v>
      </c>
      <c r="E185" s="27" t="s">
        <v>890</v>
      </c>
    </row>
    <row r="186" spans="1:5" x14ac:dyDescent="0.3">
      <c r="A186" s="30" t="s">
        <v>1268</v>
      </c>
      <c r="B186" s="25" t="s">
        <v>908</v>
      </c>
      <c r="C186" s="26" t="s">
        <v>906</v>
      </c>
      <c r="D186" s="27" t="s">
        <v>907</v>
      </c>
      <c r="E186" s="27" t="s">
        <v>890</v>
      </c>
    </row>
    <row r="187" spans="1:5" x14ac:dyDescent="0.3">
      <c r="A187" s="30" t="s">
        <v>1269</v>
      </c>
      <c r="B187" s="25" t="s">
        <v>909</v>
      </c>
      <c r="C187" s="26" t="s">
        <v>906</v>
      </c>
      <c r="D187" s="27" t="s">
        <v>907</v>
      </c>
      <c r="E187" s="27" t="s">
        <v>890</v>
      </c>
    </row>
    <row r="188" spans="1:5" x14ac:dyDescent="0.3">
      <c r="A188" s="30" t="s">
        <v>256</v>
      </c>
      <c r="B188" s="25" t="s">
        <v>257</v>
      </c>
      <c r="C188" s="26" t="s">
        <v>906</v>
      </c>
      <c r="D188" s="27" t="s">
        <v>907</v>
      </c>
      <c r="E188" s="27" t="s">
        <v>890</v>
      </c>
    </row>
    <row r="189" spans="1:5" x14ac:dyDescent="0.3">
      <c r="A189" s="30" t="s">
        <v>1270</v>
      </c>
      <c r="B189" s="25" t="s">
        <v>257</v>
      </c>
      <c r="C189" s="26" t="s">
        <v>906</v>
      </c>
      <c r="D189" s="27" t="s">
        <v>907</v>
      </c>
      <c r="E189" s="27" t="s">
        <v>890</v>
      </c>
    </row>
    <row r="190" spans="1:5" x14ac:dyDescent="0.3">
      <c r="A190" s="30" t="s">
        <v>134</v>
      </c>
      <c r="B190" s="25" t="s">
        <v>135</v>
      </c>
      <c r="C190" s="29" t="s">
        <v>910</v>
      </c>
      <c r="D190" s="27" t="s">
        <v>911</v>
      </c>
      <c r="E190" s="27" t="s">
        <v>890</v>
      </c>
    </row>
    <row r="191" spans="1:5" x14ac:dyDescent="0.3">
      <c r="A191" s="30" t="s">
        <v>260</v>
      </c>
      <c r="B191" s="25" t="s">
        <v>261</v>
      </c>
      <c r="C191" s="29" t="s">
        <v>912</v>
      </c>
      <c r="D191" s="27" t="s">
        <v>913</v>
      </c>
      <c r="E191" s="27" t="s">
        <v>890</v>
      </c>
    </row>
    <row r="192" spans="1:5" x14ac:dyDescent="0.3">
      <c r="A192" s="30" t="s">
        <v>1271</v>
      </c>
      <c r="B192" s="25" t="s">
        <v>261</v>
      </c>
      <c r="C192" s="29" t="s">
        <v>912</v>
      </c>
      <c r="D192" s="27" t="s">
        <v>913</v>
      </c>
      <c r="E192" s="27" t="s">
        <v>890</v>
      </c>
    </row>
    <row r="193" spans="1:5" x14ac:dyDescent="0.3">
      <c r="A193" s="30" t="s">
        <v>264</v>
      </c>
      <c r="B193" s="25" t="s">
        <v>265</v>
      </c>
      <c r="C193" s="29" t="s">
        <v>910</v>
      </c>
      <c r="D193" s="27" t="s">
        <v>911</v>
      </c>
      <c r="E193" s="27" t="s">
        <v>890</v>
      </c>
    </row>
    <row r="194" spans="1:5" x14ac:dyDescent="0.3">
      <c r="A194" s="30" t="s">
        <v>1272</v>
      </c>
      <c r="B194" s="25" t="s">
        <v>914</v>
      </c>
      <c r="C194" s="26" t="s">
        <v>889</v>
      </c>
      <c r="D194" s="27" t="s">
        <v>691</v>
      </c>
      <c r="E194" s="27" t="s">
        <v>890</v>
      </c>
    </row>
    <row r="195" spans="1:5" x14ac:dyDescent="0.3">
      <c r="A195" s="30" t="s">
        <v>1273</v>
      </c>
      <c r="B195" s="25" t="s">
        <v>915</v>
      </c>
      <c r="C195" s="29" t="s">
        <v>916</v>
      </c>
      <c r="D195" s="27" t="s">
        <v>917</v>
      </c>
      <c r="E195" s="27" t="s">
        <v>890</v>
      </c>
    </row>
    <row r="196" spans="1:5" x14ac:dyDescent="0.3">
      <c r="A196" s="30" t="s">
        <v>1274</v>
      </c>
      <c r="B196" s="25" t="s">
        <v>918</v>
      </c>
      <c r="C196" s="29" t="s">
        <v>919</v>
      </c>
      <c r="D196" s="27" t="s">
        <v>920</v>
      </c>
      <c r="E196" s="27" t="s">
        <v>890</v>
      </c>
    </row>
    <row r="197" spans="1:5" x14ac:dyDescent="0.3">
      <c r="A197" s="30" t="s">
        <v>1275</v>
      </c>
      <c r="B197" s="25" t="s">
        <v>921</v>
      </c>
      <c r="C197" s="29" t="s">
        <v>922</v>
      </c>
      <c r="D197" s="27" t="s">
        <v>923</v>
      </c>
      <c r="E197" s="27" t="s">
        <v>890</v>
      </c>
    </row>
    <row r="198" spans="1:5" x14ac:dyDescent="0.3">
      <c r="A198" s="30" t="s">
        <v>1276</v>
      </c>
      <c r="B198" s="25" t="s">
        <v>924</v>
      </c>
      <c r="C198" s="26" t="s">
        <v>922</v>
      </c>
      <c r="D198" s="27" t="s">
        <v>923</v>
      </c>
      <c r="E198" s="27" t="s">
        <v>890</v>
      </c>
    </row>
    <row r="199" spans="1:5" x14ac:dyDescent="0.3">
      <c r="A199" s="30" t="s">
        <v>1277</v>
      </c>
      <c r="B199" s="25" t="s">
        <v>925</v>
      </c>
      <c r="C199" s="29" t="s">
        <v>910</v>
      </c>
      <c r="D199" s="27" t="s">
        <v>911</v>
      </c>
      <c r="E199" s="27" t="s">
        <v>890</v>
      </c>
    </row>
    <row r="200" spans="1:5" x14ac:dyDescent="0.3">
      <c r="A200" s="30" t="s">
        <v>1278</v>
      </c>
      <c r="B200" s="25" t="s">
        <v>926</v>
      </c>
      <c r="C200" s="29" t="s">
        <v>910</v>
      </c>
      <c r="D200" s="27" t="s">
        <v>911</v>
      </c>
      <c r="E200" s="27" t="s">
        <v>890</v>
      </c>
    </row>
    <row r="201" spans="1:5" x14ac:dyDescent="0.3">
      <c r="A201" s="30" t="s">
        <v>138</v>
      </c>
      <c r="B201" s="25" t="s">
        <v>139</v>
      </c>
      <c r="C201" s="26" t="s">
        <v>927</v>
      </c>
      <c r="D201" s="27" t="s">
        <v>691</v>
      </c>
      <c r="E201" s="27" t="s">
        <v>928</v>
      </c>
    </row>
    <row r="202" spans="1:5" x14ac:dyDescent="0.3">
      <c r="A202" s="30" t="s">
        <v>268</v>
      </c>
      <c r="B202" s="25" t="s">
        <v>269</v>
      </c>
      <c r="C202" s="26" t="s">
        <v>929</v>
      </c>
      <c r="D202" s="27" t="s">
        <v>930</v>
      </c>
      <c r="E202" s="27" t="s">
        <v>928</v>
      </c>
    </row>
    <row r="203" spans="1:5" x14ac:dyDescent="0.3">
      <c r="A203" s="30" t="s">
        <v>1279</v>
      </c>
      <c r="B203" s="25" t="s">
        <v>269</v>
      </c>
      <c r="C203" s="26" t="s">
        <v>929</v>
      </c>
      <c r="D203" s="27" t="s">
        <v>930</v>
      </c>
      <c r="E203" s="27" t="s">
        <v>928</v>
      </c>
    </row>
    <row r="204" spans="1:5" x14ac:dyDescent="0.3">
      <c r="A204" s="30" t="s">
        <v>272</v>
      </c>
      <c r="B204" s="25" t="s">
        <v>273</v>
      </c>
      <c r="C204" s="26" t="s">
        <v>927</v>
      </c>
      <c r="D204" s="27" t="s">
        <v>691</v>
      </c>
      <c r="E204" s="27" t="s">
        <v>928</v>
      </c>
    </row>
    <row r="205" spans="1:5" x14ac:dyDescent="0.3">
      <c r="A205" s="30" t="s">
        <v>1280</v>
      </c>
      <c r="B205" s="25" t="s">
        <v>273</v>
      </c>
      <c r="C205" s="26" t="s">
        <v>927</v>
      </c>
      <c r="D205" s="27" t="s">
        <v>691</v>
      </c>
      <c r="E205" s="27" t="s">
        <v>928</v>
      </c>
    </row>
    <row r="206" spans="1:5" x14ac:dyDescent="0.3">
      <c r="A206" s="30" t="s">
        <v>276</v>
      </c>
      <c r="B206" s="25" t="s">
        <v>277</v>
      </c>
      <c r="C206" s="26" t="s">
        <v>931</v>
      </c>
      <c r="D206" s="27" t="s">
        <v>932</v>
      </c>
      <c r="E206" s="27" t="s">
        <v>928</v>
      </c>
    </row>
    <row r="207" spans="1:5" x14ac:dyDescent="0.3">
      <c r="A207" s="30" t="s">
        <v>1281</v>
      </c>
      <c r="B207" s="25" t="s">
        <v>933</v>
      </c>
      <c r="C207" s="26" t="s">
        <v>931</v>
      </c>
      <c r="D207" s="27" t="s">
        <v>932</v>
      </c>
      <c r="E207" s="27" t="s">
        <v>928</v>
      </c>
    </row>
    <row r="208" spans="1:5" x14ac:dyDescent="0.3">
      <c r="A208" s="30" t="s">
        <v>1282</v>
      </c>
      <c r="B208" s="25" t="s">
        <v>934</v>
      </c>
      <c r="C208" s="26" t="s">
        <v>931</v>
      </c>
      <c r="D208" s="27" t="s">
        <v>932</v>
      </c>
      <c r="E208" s="27" t="s">
        <v>928</v>
      </c>
    </row>
    <row r="209" spans="1:5" x14ac:dyDescent="0.3">
      <c r="A209" s="30" t="s">
        <v>142</v>
      </c>
      <c r="B209" s="25" t="s">
        <v>143</v>
      </c>
      <c r="C209" s="26" t="s">
        <v>935</v>
      </c>
      <c r="D209" s="27" t="s">
        <v>936</v>
      </c>
      <c r="E209" s="27" t="s">
        <v>928</v>
      </c>
    </row>
    <row r="210" spans="1:5" x14ac:dyDescent="0.3">
      <c r="A210" s="30" t="s">
        <v>280</v>
      </c>
      <c r="B210" s="25" t="s">
        <v>281</v>
      </c>
      <c r="C210" s="26" t="s">
        <v>935</v>
      </c>
      <c r="D210" s="27" t="s">
        <v>936</v>
      </c>
      <c r="E210" s="27" t="s">
        <v>928</v>
      </c>
    </row>
    <row r="211" spans="1:5" x14ac:dyDescent="0.3">
      <c r="A211" s="30" t="s">
        <v>1283</v>
      </c>
      <c r="B211" s="25" t="s">
        <v>937</v>
      </c>
      <c r="C211" s="26" t="s">
        <v>935</v>
      </c>
      <c r="D211" s="27" t="s">
        <v>936</v>
      </c>
      <c r="E211" s="27" t="s">
        <v>928</v>
      </c>
    </row>
    <row r="212" spans="1:5" x14ac:dyDescent="0.3">
      <c r="A212" s="30" t="s">
        <v>1284</v>
      </c>
      <c r="B212" s="25" t="s">
        <v>938</v>
      </c>
      <c r="C212" s="26" t="s">
        <v>935</v>
      </c>
      <c r="D212" s="27" t="s">
        <v>936</v>
      </c>
      <c r="E212" s="27" t="s">
        <v>928</v>
      </c>
    </row>
    <row r="213" spans="1:5" x14ac:dyDescent="0.3">
      <c r="A213" s="30" t="s">
        <v>1285</v>
      </c>
      <c r="B213" s="25" t="s">
        <v>939</v>
      </c>
      <c r="C213" s="26" t="s">
        <v>935</v>
      </c>
      <c r="D213" s="27" t="s">
        <v>936</v>
      </c>
      <c r="E213" s="27" t="s">
        <v>928</v>
      </c>
    </row>
    <row r="214" spans="1:5" x14ac:dyDescent="0.3">
      <c r="A214" s="30" t="s">
        <v>283</v>
      </c>
      <c r="B214" s="25" t="s">
        <v>284</v>
      </c>
      <c r="C214" s="26" t="s">
        <v>940</v>
      </c>
      <c r="D214" s="27" t="s">
        <v>691</v>
      </c>
      <c r="E214" s="27" t="s">
        <v>941</v>
      </c>
    </row>
    <row r="215" spans="1:5" x14ac:dyDescent="0.3">
      <c r="A215" s="30" t="s">
        <v>1286</v>
      </c>
      <c r="B215" s="25" t="s">
        <v>284</v>
      </c>
      <c r="C215" s="26" t="s">
        <v>940</v>
      </c>
      <c r="D215" s="27" t="s">
        <v>691</v>
      </c>
      <c r="E215" s="27" t="s">
        <v>941</v>
      </c>
    </row>
    <row r="216" spans="1:5" x14ac:dyDescent="0.3">
      <c r="A216" s="30" t="s">
        <v>287</v>
      </c>
      <c r="B216" s="25" t="s">
        <v>288</v>
      </c>
      <c r="C216" s="26" t="s">
        <v>935</v>
      </c>
      <c r="D216" s="27" t="s">
        <v>936</v>
      </c>
      <c r="E216" s="27" t="s">
        <v>928</v>
      </c>
    </row>
    <row r="217" spans="1:5" x14ac:dyDescent="0.3">
      <c r="A217" s="30" t="s">
        <v>1287</v>
      </c>
      <c r="B217" s="25" t="s">
        <v>942</v>
      </c>
      <c r="C217" s="26" t="s">
        <v>929</v>
      </c>
      <c r="D217" s="27" t="s">
        <v>930</v>
      </c>
      <c r="E217" s="27" t="s">
        <v>928</v>
      </c>
    </row>
    <row r="218" spans="1:5" x14ac:dyDescent="0.3">
      <c r="A218" s="30" t="s">
        <v>1288</v>
      </c>
      <c r="B218" s="25" t="s">
        <v>943</v>
      </c>
      <c r="C218" s="26" t="s">
        <v>935</v>
      </c>
      <c r="D218" s="27" t="s">
        <v>936</v>
      </c>
      <c r="E218" s="27" t="s">
        <v>928</v>
      </c>
    </row>
    <row r="219" spans="1:5" x14ac:dyDescent="0.3">
      <c r="A219" s="30" t="s">
        <v>1289</v>
      </c>
      <c r="B219" s="25" t="s">
        <v>944</v>
      </c>
      <c r="C219" s="26" t="s">
        <v>935</v>
      </c>
      <c r="D219" s="27" t="s">
        <v>936</v>
      </c>
      <c r="E219" s="27" t="s">
        <v>928</v>
      </c>
    </row>
    <row r="220" spans="1:5" x14ac:dyDescent="0.3">
      <c r="A220" s="30" t="s">
        <v>1290</v>
      </c>
      <c r="B220" s="25" t="s">
        <v>945</v>
      </c>
      <c r="C220" s="26" t="s">
        <v>935</v>
      </c>
      <c r="D220" s="27" t="s">
        <v>936</v>
      </c>
      <c r="E220" s="27" t="s">
        <v>928</v>
      </c>
    </row>
    <row r="221" spans="1:5" x14ac:dyDescent="0.3">
      <c r="A221" s="30" t="s">
        <v>146</v>
      </c>
      <c r="B221" s="25" t="s">
        <v>147</v>
      </c>
      <c r="C221" s="26" t="s">
        <v>946</v>
      </c>
      <c r="D221" s="27" t="s">
        <v>947</v>
      </c>
      <c r="E221" s="27" t="s">
        <v>941</v>
      </c>
    </row>
    <row r="222" spans="1:5" x14ac:dyDescent="0.3">
      <c r="A222" s="30" t="s">
        <v>291</v>
      </c>
      <c r="B222" s="25" t="s">
        <v>292</v>
      </c>
      <c r="C222" s="26" t="s">
        <v>946</v>
      </c>
      <c r="D222" s="27" t="s">
        <v>947</v>
      </c>
      <c r="E222" s="27" t="s">
        <v>941</v>
      </c>
    </row>
    <row r="223" spans="1:5" x14ac:dyDescent="0.3">
      <c r="A223" s="30" t="s">
        <v>1291</v>
      </c>
      <c r="B223" s="25" t="s">
        <v>292</v>
      </c>
      <c r="C223" s="26" t="s">
        <v>946</v>
      </c>
      <c r="D223" s="27" t="s">
        <v>947</v>
      </c>
      <c r="E223" s="27" t="s">
        <v>941</v>
      </c>
    </row>
    <row r="224" spans="1:5" x14ac:dyDescent="0.3">
      <c r="A224" s="30" t="s">
        <v>295</v>
      </c>
      <c r="B224" s="25" t="s">
        <v>296</v>
      </c>
      <c r="C224" s="26" t="s">
        <v>948</v>
      </c>
      <c r="D224" s="27" t="s">
        <v>949</v>
      </c>
      <c r="E224" s="27" t="s">
        <v>941</v>
      </c>
    </row>
    <row r="225" spans="1:5" x14ac:dyDescent="0.3">
      <c r="A225" s="30" t="s">
        <v>1292</v>
      </c>
      <c r="B225" s="25" t="s">
        <v>296</v>
      </c>
      <c r="C225" s="26" t="s">
        <v>948</v>
      </c>
      <c r="D225" s="27" t="s">
        <v>949</v>
      </c>
      <c r="E225" s="27" t="s">
        <v>941</v>
      </c>
    </row>
    <row r="226" spans="1:5" x14ac:dyDescent="0.3">
      <c r="A226" s="30" t="s">
        <v>299</v>
      </c>
      <c r="B226" s="25" t="s">
        <v>300</v>
      </c>
      <c r="C226" s="26" t="s">
        <v>946</v>
      </c>
      <c r="D226" s="27" t="s">
        <v>947</v>
      </c>
      <c r="E226" s="27" t="s">
        <v>941</v>
      </c>
    </row>
    <row r="227" spans="1:5" x14ac:dyDescent="0.3">
      <c r="A227" s="30" t="s">
        <v>1293</v>
      </c>
      <c r="B227" s="25" t="s">
        <v>300</v>
      </c>
      <c r="C227" s="26" t="s">
        <v>946</v>
      </c>
      <c r="D227" s="27" t="s">
        <v>947</v>
      </c>
      <c r="E227" s="27" t="s">
        <v>941</v>
      </c>
    </row>
    <row r="228" spans="1:5" x14ac:dyDescent="0.3">
      <c r="A228" s="30" t="s">
        <v>303</v>
      </c>
      <c r="B228" s="25" t="s">
        <v>304</v>
      </c>
      <c r="C228" s="26" t="s">
        <v>946</v>
      </c>
      <c r="D228" s="27" t="s">
        <v>947</v>
      </c>
      <c r="E228" s="27" t="s">
        <v>941</v>
      </c>
    </row>
    <row r="229" spans="1:5" x14ac:dyDescent="0.3">
      <c r="A229" s="30" t="s">
        <v>1294</v>
      </c>
      <c r="B229" s="25" t="s">
        <v>304</v>
      </c>
      <c r="C229" s="26" t="s">
        <v>946</v>
      </c>
      <c r="D229" s="27" t="s">
        <v>947</v>
      </c>
      <c r="E229" s="27" t="s">
        <v>941</v>
      </c>
    </row>
    <row r="230" spans="1:5" x14ac:dyDescent="0.3">
      <c r="A230" s="30" t="s">
        <v>307</v>
      </c>
      <c r="B230" s="25" t="s">
        <v>308</v>
      </c>
      <c r="C230" s="26" t="s">
        <v>950</v>
      </c>
      <c r="D230" s="27" t="s">
        <v>951</v>
      </c>
      <c r="E230" s="27" t="s">
        <v>941</v>
      </c>
    </row>
    <row r="231" spans="1:5" x14ac:dyDescent="0.3">
      <c r="A231" s="30" t="s">
        <v>1295</v>
      </c>
      <c r="B231" s="25" t="s">
        <v>952</v>
      </c>
      <c r="C231" s="26" t="s">
        <v>950</v>
      </c>
      <c r="D231" s="27" t="s">
        <v>951</v>
      </c>
      <c r="E231" s="27" t="s">
        <v>941</v>
      </c>
    </row>
    <row r="232" spans="1:5" x14ac:dyDescent="0.3">
      <c r="A232" s="30" t="s">
        <v>1296</v>
      </c>
      <c r="B232" s="25" t="s">
        <v>953</v>
      </c>
      <c r="C232" s="26" t="s">
        <v>954</v>
      </c>
      <c r="D232" s="27" t="s">
        <v>955</v>
      </c>
      <c r="E232" s="27" t="s">
        <v>941</v>
      </c>
    </row>
    <row r="233" spans="1:5" x14ac:dyDescent="0.3">
      <c r="A233" s="30" t="s">
        <v>311</v>
      </c>
      <c r="B233" s="25" t="s">
        <v>312</v>
      </c>
      <c r="C233" s="26" t="s">
        <v>954</v>
      </c>
      <c r="D233" s="27" t="s">
        <v>955</v>
      </c>
      <c r="E233" s="27" t="s">
        <v>941</v>
      </c>
    </row>
    <row r="234" spans="1:5" x14ac:dyDescent="0.3">
      <c r="A234" s="30" t="s">
        <v>1297</v>
      </c>
      <c r="B234" s="25" t="s">
        <v>312</v>
      </c>
      <c r="C234" s="26" t="s">
        <v>954</v>
      </c>
      <c r="D234" s="27" t="s">
        <v>955</v>
      </c>
      <c r="E234" s="27" t="s">
        <v>941</v>
      </c>
    </row>
    <row r="235" spans="1:5" x14ac:dyDescent="0.3">
      <c r="A235" s="30" t="s">
        <v>315</v>
      </c>
      <c r="B235" s="25" t="s">
        <v>316</v>
      </c>
      <c r="C235" s="26" t="s">
        <v>954</v>
      </c>
      <c r="D235" s="27" t="s">
        <v>955</v>
      </c>
      <c r="E235" s="27" t="s">
        <v>941</v>
      </c>
    </row>
    <row r="236" spans="1:5" x14ac:dyDescent="0.3">
      <c r="A236" s="30" t="s">
        <v>1298</v>
      </c>
      <c r="B236" s="25" t="s">
        <v>316</v>
      </c>
      <c r="C236" s="26" t="s">
        <v>954</v>
      </c>
      <c r="D236" s="27" t="s">
        <v>955</v>
      </c>
      <c r="E236" s="27" t="s">
        <v>941</v>
      </c>
    </row>
    <row r="237" spans="1:5" x14ac:dyDescent="0.3">
      <c r="A237" s="30" t="s">
        <v>319</v>
      </c>
      <c r="B237" s="25" t="s">
        <v>320</v>
      </c>
      <c r="C237" s="26" t="s">
        <v>954</v>
      </c>
      <c r="D237" s="27" t="s">
        <v>955</v>
      </c>
      <c r="E237" s="27" t="s">
        <v>941</v>
      </c>
    </row>
    <row r="238" spans="1:5" x14ac:dyDescent="0.3">
      <c r="A238" s="30" t="s">
        <v>1299</v>
      </c>
      <c r="B238" s="25" t="s">
        <v>320</v>
      </c>
      <c r="C238" s="26" t="s">
        <v>954</v>
      </c>
      <c r="D238" s="27" t="s">
        <v>955</v>
      </c>
      <c r="E238" s="27" t="s">
        <v>941</v>
      </c>
    </row>
    <row r="239" spans="1:5" x14ac:dyDescent="0.3">
      <c r="A239" s="30" t="s">
        <v>150</v>
      </c>
      <c r="B239" s="25" t="s">
        <v>151</v>
      </c>
      <c r="C239" s="26" t="s">
        <v>940</v>
      </c>
      <c r="D239" s="27" t="s">
        <v>691</v>
      </c>
      <c r="E239" s="27" t="s">
        <v>941</v>
      </c>
    </row>
    <row r="240" spans="1:5" x14ac:dyDescent="0.3">
      <c r="A240" s="30" t="s">
        <v>323</v>
      </c>
      <c r="B240" s="25" t="s">
        <v>324</v>
      </c>
      <c r="C240" s="26" t="s">
        <v>956</v>
      </c>
      <c r="D240" s="27" t="s">
        <v>957</v>
      </c>
      <c r="E240" s="27" t="s">
        <v>941</v>
      </c>
    </row>
    <row r="241" spans="1:5" x14ac:dyDescent="0.3">
      <c r="A241" s="30" t="s">
        <v>1300</v>
      </c>
      <c r="B241" s="25" t="s">
        <v>324</v>
      </c>
      <c r="C241" s="26" t="s">
        <v>956</v>
      </c>
      <c r="D241" s="27" t="s">
        <v>957</v>
      </c>
      <c r="E241" s="27" t="s">
        <v>941</v>
      </c>
    </row>
    <row r="242" spans="1:5" x14ac:dyDescent="0.3">
      <c r="A242" s="30" t="s">
        <v>327</v>
      </c>
      <c r="B242" s="25" t="s">
        <v>328</v>
      </c>
      <c r="C242" s="26" t="s">
        <v>956</v>
      </c>
      <c r="D242" s="27" t="s">
        <v>957</v>
      </c>
      <c r="E242" s="27" t="s">
        <v>941</v>
      </c>
    </row>
    <row r="243" spans="1:5" x14ac:dyDescent="0.3">
      <c r="A243" s="30" t="s">
        <v>1301</v>
      </c>
      <c r="B243" s="25" t="s">
        <v>328</v>
      </c>
      <c r="C243" s="26" t="s">
        <v>956</v>
      </c>
      <c r="D243" s="27" t="s">
        <v>957</v>
      </c>
      <c r="E243" s="27" t="s">
        <v>941</v>
      </c>
    </row>
    <row r="244" spans="1:5" x14ac:dyDescent="0.3">
      <c r="A244" s="30" t="s">
        <v>331</v>
      </c>
      <c r="B244" s="25" t="s">
        <v>332</v>
      </c>
      <c r="C244" s="26" t="s">
        <v>956</v>
      </c>
      <c r="D244" s="27" t="s">
        <v>957</v>
      </c>
      <c r="E244" s="27" t="s">
        <v>941</v>
      </c>
    </row>
    <row r="245" spans="1:5" x14ac:dyDescent="0.3">
      <c r="A245" s="30" t="s">
        <v>1302</v>
      </c>
      <c r="B245" s="25" t="s">
        <v>958</v>
      </c>
      <c r="C245" s="26" t="s">
        <v>956</v>
      </c>
      <c r="D245" s="27" t="s">
        <v>957</v>
      </c>
      <c r="E245" s="27" t="s">
        <v>941</v>
      </c>
    </row>
    <row r="246" spans="1:5" x14ac:dyDescent="0.3">
      <c r="A246" s="30" t="s">
        <v>1303</v>
      </c>
      <c r="B246" s="25" t="s">
        <v>959</v>
      </c>
      <c r="C246" s="26" t="s">
        <v>956</v>
      </c>
      <c r="D246" s="27" t="s">
        <v>957</v>
      </c>
      <c r="E246" s="27" t="s">
        <v>941</v>
      </c>
    </row>
    <row r="247" spans="1:5" x14ac:dyDescent="0.3">
      <c r="A247" s="30" t="s">
        <v>1304</v>
      </c>
      <c r="B247" s="25" t="s">
        <v>960</v>
      </c>
      <c r="C247" s="26" t="s">
        <v>956</v>
      </c>
      <c r="D247" s="27" t="s">
        <v>957</v>
      </c>
      <c r="E247" s="27" t="s">
        <v>941</v>
      </c>
    </row>
    <row r="248" spans="1:5" x14ac:dyDescent="0.3">
      <c r="A248" s="30" t="s">
        <v>335</v>
      </c>
      <c r="B248" s="25" t="s">
        <v>336</v>
      </c>
      <c r="C248" s="26" t="s">
        <v>956</v>
      </c>
      <c r="D248" s="27" t="s">
        <v>957</v>
      </c>
      <c r="E248" s="27" t="s">
        <v>941</v>
      </c>
    </row>
    <row r="249" spans="1:5" x14ac:dyDescent="0.3">
      <c r="A249" s="30" t="s">
        <v>1305</v>
      </c>
      <c r="B249" s="25" t="s">
        <v>336</v>
      </c>
      <c r="C249" s="26" t="s">
        <v>956</v>
      </c>
      <c r="D249" s="27" t="s">
        <v>957</v>
      </c>
      <c r="E249" s="27" t="s">
        <v>941</v>
      </c>
    </row>
    <row r="250" spans="1:5" x14ac:dyDescent="0.3">
      <c r="A250" s="30" t="s">
        <v>338</v>
      </c>
      <c r="B250" s="25" t="s">
        <v>339</v>
      </c>
      <c r="C250" s="26" t="s">
        <v>950</v>
      </c>
      <c r="D250" s="27" t="s">
        <v>951</v>
      </c>
      <c r="E250" s="27" t="s">
        <v>941</v>
      </c>
    </row>
    <row r="251" spans="1:5" x14ac:dyDescent="0.3">
      <c r="A251" s="30" t="s">
        <v>1306</v>
      </c>
      <c r="B251" s="25" t="s">
        <v>339</v>
      </c>
      <c r="C251" s="26" t="s">
        <v>950</v>
      </c>
      <c r="D251" s="27" t="s">
        <v>951</v>
      </c>
      <c r="E251" s="27" t="s">
        <v>941</v>
      </c>
    </row>
    <row r="252" spans="1:5" x14ac:dyDescent="0.3">
      <c r="A252" s="30" t="s">
        <v>341</v>
      </c>
      <c r="B252" s="25" t="s">
        <v>342</v>
      </c>
      <c r="C252" s="26" t="s">
        <v>950</v>
      </c>
      <c r="D252" s="27" t="s">
        <v>951</v>
      </c>
      <c r="E252" s="27" t="s">
        <v>941</v>
      </c>
    </row>
    <row r="253" spans="1:5" x14ac:dyDescent="0.3">
      <c r="A253" s="30" t="s">
        <v>1307</v>
      </c>
      <c r="B253" s="25" t="s">
        <v>342</v>
      </c>
      <c r="C253" s="26" t="s">
        <v>950</v>
      </c>
      <c r="D253" s="27" t="s">
        <v>951</v>
      </c>
      <c r="E253" s="27" t="s">
        <v>941</v>
      </c>
    </row>
    <row r="254" spans="1:5" x14ac:dyDescent="0.3">
      <c r="A254" s="30" t="s">
        <v>154</v>
      </c>
      <c r="B254" s="25" t="s">
        <v>155</v>
      </c>
      <c r="C254" s="26" t="s">
        <v>950</v>
      </c>
      <c r="D254" s="27" t="s">
        <v>951</v>
      </c>
      <c r="E254" s="27" t="s">
        <v>941</v>
      </c>
    </row>
    <row r="255" spans="1:5" x14ac:dyDescent="0.3">
      <c r="A255" s="30" t="s">
        <v>345</v>
      </c>
      <c r="B255" s="25" t="s">
        <v>346</v>
      </c>
      <c r="C255" s="26" t="s">
        <v>950</v>
      </c>
      <c r="D255" s="27" t="s">
        <v>951</v>
      </c>
      <c r="E255" s="27" t="s">
        <v>941</v>
      </c>
    </row>
    <row r="256" spans="1:5" x14ac:dyDescent="0.3">
      <c r="A256" s="30" t="s">
        <v>1308</v>
      </c>
      <c r="B256" s="25" t="s">
        <v>961</v>
      </c>
      <c r="C256" s="26" t="s">
        <v>950</v>
      </c>
      <c r="D256" s="27" t="s">
        <v>951</v>
      </c>
      <c r="E256" s="27" t="s">
        <v>941</v>
      </c>
    </row>
    <row r="257" spans="1:5" x14ac:dyDescent="0.3">
      <c r="A257" s="30" t="s">
        <v>1309</v>
      </c>
      <c r="B257" s="25" t="s">
        <v>962</v>
      </c>
      <c r="C257" s="26" t="s">
        <v>950</v>
      </c>
      <c r="D257" s="27" t="s">
        <v>951</v>
      </c>
      <c r="E257" s="27" t="s">
        <v>941</v>
      </c>
    </row>
    <row r="258" spans="1:5" x14ac:dyDescent="0.3">
      <c r="A258" s="30" t="s">
        <v>1310</v>
      </c>
      <c r="B258" s="25" t="s">
        <v>963</v>
      </c>
      <c r="C258" s="26" t="s">
        <v>950</v>
      </c>
      <c r="D258" s="27" t="s">
        <v>951</v>
      </c>
      <c r="E258" s="27" t="s">
        <v>941</v>
      </c>
    </row>
    <row r="259" spans="1:5" x14ac:dyDescent="0.3">
      <c r="A259" s="30" t="s">
        <v>1311</v>
      </c>
      <c r="B259" s="25" t="s">
        <v>964</v>
      </c>
      <c r="C259" s="26" t="s">
        <v>950</v>
      </c>
      <c r="D259" s="27" t="s">
        <v>951</v>
      </c>
      <c r="E259" s="27" t="s">
        <v>941</v>
      </c>
    </row>
    <row r="260" spans="1:5" x14ac:dyDescent="0.3">
      <c r="A260" s="30" t="s">
        <v>1312</v>
      </c>
      <c r="B260" s="25" t="s">
        <v>965</v>
      </c>
      <c r="C260" s="26" t="s">
        <v>950</v>
      </c>
      <c r="D260" s="27" t="s">
        <v>951</v>
      </c>
      <c r="E260" s="27" t="s">
        <v>941</v>
      </c>
    </row>
    <row r="261" spans="1:5" x14ac:dyDescent="0.3">
      <c r="A261" s="30" t="s">
        <v>1313</v>
      </c>
      <c r="B261" s="25" t="s">
        <v>966</v>
      </c>
      <c r="C261" s="26" t="s">
        <v>950</v>
      </c>
      <c r="D261" s="27" t="s">
        <v>951</v>
      </c>
      <c r="E261" s="27" t="s">
        <v>941</v>
      </c>
    </row>
    <row r="262" spans="1:5" x14ac:dyDescent="0.3">
      <c r="A262" s="30" t="s">
        <v>1314</v>
      </c>
      <c r="B262" s="25" t="s">
        <v>967</v>
      </c>
      <c r="C262" s="26" t="s">
        <v>950</v>
      </c>
      <c r="D262" s="27" t="s">
        <v>951</v>
      </c>
      <c r="E262" s="27" t="s">
        <v>941</v>
      </c>
    </row>
    <row r="263" spans="1:5" x14ac:dyDescent="0.3">
      <c r="A263" s="30" t="s">
        <v>1315</v>
      </c>
      <c r="B263" s="25" t="s">
        <v>968</v>
      </c>
      <c r="C263" s="26" t="s">
        <v>950</v>
      </c>
      <c r="D263" s="27" t="s">
        <v>951</v>
      </c>
      <c r="E263" s="27" t="s">
        <v>941</v>
      </c>
    </row>
    <row r="264" spans="1:5" x14ac:dyDescent="0.3">
      <c r="A264" s="30" t="s">
        <v>1316</v>
      </c>
      <c r="B264" s="25" t="s">
        <v>969</v>
      </c>
      <c r="C264" s="26" t="s">
        <v>950</v>
      </c>
      <c r="D264" s="27" t="s">
        <v>951</v>
      </c>
      <c r="E264" s="27" t="s">
        <v>941</v>
      </c>
    </row>
    <row r="265" spans="1:5" x14ac:dyDescent="0.3">
      <c r="A265" s="30" t="s">
        <v>349</v>
      </c>
      <c r="B265" s="25" t="s">
        <v>350</v>
      </c>
      <c r="C265" s="26" t="s">
        <v>950</v>
      </c>
      <c r="D265" s="27" t="s">
        <v>951</v>
      </c>
      <c r="E265" s="27" t="s">
        <v>941</v>
      </c>
    </row>
    <row r="266" spans="1:5" x14ac:dyDescent="0.3">
      <c r="A266" s="30" t="s">
        <v>1317</v>
      </c>
      <c r="B266" s="25" t="s">
        <v>970</v>
      </c>
      <c r="C266" s="26" t="s">
        <v>950</v>
      </c>
      <c r="D266" s="27" t="s">
        <v>951</v>
      </c>
      <c r="E266" s="27" t="s">
        <v>941</v>
      </c>
    </row>
    <row r="267" spans="1:5" x14ac:dyDescent="0.3">
      <c r="A267" s="30" t="s">
        <v>1318</v>
      </c>
      <c r="B267" s="25" t="s">
        <v>971</v>
      </c>
      <c r="C267" s="26" t="s">
        <v>950</v>
      </c>
      <c r="D267" s="27" t="s">
        <v>951</v>
      </c>
      <c r="E267" s="27" t="s">
        <v>941</v>
      </c>
    </row>
    <row r="268" spans="1:5" x14ac:dyDescent="0.3">
      <c r="A268" s="30" t="s">
        <v>1319</v>
      </c>
      <c r="B268" s="25" t="s">
        <v>972</v>
      </c>
      <c r="C268" s="26" t="s">
        <v>950</v>
      </c>
      <c r="D268" s="27" t="s">
        <v>951</v>
      </c>
      <c r="E268" s="27" t="s">
        <v>941</v>
      </c>
    </row>
    <row r="269" spans="1:5" x14ac:dyDescent="0.3">
      <c r="A269" s="30" t="s">
        <v>1320</v>
      </c>
      <c r="B269" s="25" t="s">
        <v>973</v>
      </c>
      <c r="C269" s="26" t="s">
        <v>950</v>
      </c>
      <c r="D269" s="27" t="s">
        <v>951</v>
      </c>
      <c r="E269" s="27" t="s">
        <v>941</v>
      </c>
    </row>
    <row r="270" spans="1:5" x14ac:dyDescent="0.3">
      <c r="A270" s="30" t="s">
        <v>1321</v>
      </c>
      <c r="B270" s="25" t="s">
        <v>974</v>
      </c>
      <c r="C270" s="26" t="s">
        <v>950</v>
      </c>
      <c r="D270" s="27" t="s">
        <v>951</v>
      </c>
      <c r="E270" s="27" t="s">
        <v>941</v>
      </c>
    </row>
    <row r="271" spans="1:5" x14ac:dyDescent="0.3">
      <c r="A271" s="30" t="s">
        <v>1322</v>
      </c>
      <c r="B271" s="25" t="s">
        <v>975</v>
      </c>
      <c r="C271" s="26" t="s">
        <v>950</v>
      </c>
      <c r="D271" s="27" t="s">
        <v>951</v>
      </c>
      <c r="E271" s="27" t="s">
        <v>941</v>
      </c>
    </row>
    <row r="272" spans="1:5" x14ac:dyDescent="0.3">
      <c r="A272" s="30" t="s">
        <v>1323</v>
      </c>
      <c r="B272" s="25" t="s">
        <v>976</v>
      </c>
      <c r="C272" s="26" t="s">
        <v>950</v>
      </c>
      <c r="D272" s="27" t="s">
        <v>951</v>
      </c>
      <c r="E272" s="27" t="s">
        <v>941</v>
      </c>
    </row>
    <row r="273" spans="1:5" x14ac:dyDescent="0.3">
      <c r="A273" s="30" t="s">
        <v>158</v>
      </c>
      <c r="B273" s="25" t="s">
        <v>159</v>
      </c>
      <c r="C273" s="26" t="s">
        <v>977</v>
      </c>
      <c r="D273" s="27" t="s">
        <v>978</v>
      </c>
      <c r="E273" s="27" t="s">
        <v>979</v>
      </c>
    </row>
    <row r="274" spans="1:5" x14ac:dyDescent="0.3">
      <c r="A274" s="30" t="s">
        <v>353</v>
      </c>
      <c r="B274" s="25" t="s">
        <v>354</v>
      </c>
      <c r="C274" s="26" t="s">
        <v>977</v>
      </c>
      <c r="D274" s="27" t="s">
        <v>978</v>
      </c>
      <c r="E274" s="27" t="s">
        <v>979</v>
      </c>
    </row>
    <row r="275" spans="1:5" x14ac:dyDescent="0.3">
      <c r="A275" s="30" t="s">
        <v>1324</v>
      </c>
      <c r="B275" s="25" t="s">
        <v>354</v>
      </c>
      <c r="C275" s="26" t="s">
        <v>977</v>
      </c>
      <c r="D275" s="27" t="s">
        <v>978</v>
      </c>
      <c r="E275" s="27" t="s">
        <v>979</v>
      </c>
    </row>
    <row r="276" spans="1:5" x14ac:dyDescent="0.3">
      <c r="A276" s="30" t="s">
        <v>357</v>
      </c>
      <c r="B276" s="25" t="s">
        <v>358</v>
      </c>
      <c r="C276" s="26" t="s">
        <v>977</v>
      </c>
      <c r="D276" s="27" t="s">
        <v>978</v>
      </c>
      <c r="E276" s="27" t="s">
        <v>979</v>
      </c>
    </row>
    <row r="277" spans="1:5" x14ac:dyDescent="0.3">
      <c r="A277" s="30" t="s">
        <v>1325</v>
      </c>
      <c r="B277" s="25" t="s">
        <v>358</v>
      </c>
      <c r="C277" s="26" t="s">
        <v>977</v>
      </c>
      <c r="D277" s="27" t="s">
        <v>978</v>
      </c>
      <c r="E277" s="27" t="s">
        <v>979</v>
      </c>
    </row>
    <row r="278" spans="1:5" x14ac:dyDescent="0.3">
      <c r="A278" s="30" t="s">
        <v>361</v>
      </c>
      <c r="B278" s="25" t="s">
        <v>362</v>
      </c>
      <c r="C278" s="26" t="s">
        <v>977</v>
      </c>
      <c r="D278" s="27" t="s">
        <v>978</v>
      </c>
      <c r="E278" s="27" t="s">
        <v>979</v>
      </c>
    </row>
    <row r="279" spans="1:5" x14ac:dyDescent="0.3">
      <c r="A279" s="30" t="s">
        <v>1326</v>
      </c>
      <c r="B279" s="25" t="s">
        <v>362</v>
      </c>
      <c r="C279" s="26" t="s">
        <v>977</v>
      </c>
      <c r="D279" s="27" t="s">
        <v>978</v>
      </c>
      <c r="E279" s="27" t="s">
        <v>979</v>
      </c>
    </row>
    <row r="280" spans="1:5" x14ac:dyDescent="0.3">
      <c r="A280" s="30" t="s">
        <v>162</v>
      </c>
      <c r="B280" s="25" t="s">
        <v>163</v>
      </c>
      <c r="C280" s="26" t="s">
        <v>980</v>
      </c>
      <c r="D280" s="27" t="s">
        <v>981</v>
      </c>
      <c r="E280" s="27" t="s">
        <v>979</v>
      </c>
    </row>
    <row r="281" spans="1:5" x14ac:dyDescent="0.3">
      <c r="A281" s="30" t="s">
        <v>365</v>
      </c>
      <c r="B281" s="25" t="s">
        <v>366</v>
      </c>
      <c r="C281" s="26" t="s">
        <v>980</v>
      </c>
      <c r="D281" s="27" t="s">
        <v>981</v>
      </c>
      <c r="E281" s="27" t="s">
        <v>979</v>
      </c>
    </row>
    <row r="282" spans="1:5" x14ac:dyDescent="0.3">
      <c r="A282" s="30" t="s">
        <v>1327</v>
      </c>
      <c r="B282" s="25" t="s">
        <v>982</v>
      </c>
      <c r="C282" s="26" t="s">
        <v>980</v>
      </c>
      <c r="D282" s="27" t="s">
        <v>981</v>
      </c>
      <c r="E282" s="27" t="s">
        <v>979</v>
      </c>
    </row>
    <row r="283" spans="1:5" x14ac:dyDescent="0.3">
      <c r="A283" s="30" t="s">
        <v>1328</v>
      </c>
      <c r="B283" s="25" t="s">
        <v>983</v>
      </c>
      <c r="C283" s="26" t="s">
        <v>980</v>
      </c>
      <c r="D283" s="27" t="s">
        <v>981</v>
      </c>
      <c r="E283" s="27" t="s">
        <v>979</v>
      </c>
    </row>
    <row r="284" spans="1:5" x14ac:dyDescent="0.3">
      <c r="A284" s="30" t="s">
        <v>369</v>
      </c>
      <c r="B284" s="25" t="s">
        <v>370</v>
      </c>
      <c r="C284" s="26" t="s">
        <v>980</v>
      </c>
      <c r="D284" s="27" t="s">
        <v>981</v>
      </c>
      <c r="E284" s="27" t="s">
        <v>979</v>
      </c>
    </row>
    <row r="285" spans="1:5" x14ac:dyDescent="0.3">
      <c r="A285" s="30" t="s">
        <v>1329</v>
      </c>
      <c r="B285" s="25" t="s">
        <v>370</v>
      </c>
      <c r="C285" s="26" t="s">
        <v>980</v>
      </c>
      <c r="D285" s="27" t="s">
        <v>981</v>
      </c>
      <c r="E285" s="27" t="s">
        <v>979</v>
      </c>
    </row>
    <row r="286" spans="1:5" x14ac:dyDescent="0.3">
      <c r="A286" s="30" t="s">
        <v>373</v>
      </c>
      <c r="B286" s="25" t="s">
        <v>374</v>
      </c>
      <c r="C286" s="26" t="s">
        <v>980</v>
      </c>
      <c r="D286" s="27" t="s">
        <v>981</v>
      </c>
      <c r="E286" s="27" t="s">
        <v>979</v>
      </c>
    </row>
    <row r="287" spans="1:5" x14ac:dyDescent="0.3">
      <c r="A287" s="30" t="s">
        <v>1330</v>
      </c>
      <c r="B287" s="25" t="s">
        <v>374</v>
      </c>
      <c r="C287" s="26" t="s">
        <v>980</v>
      </c>
      <c r="D287" s="27" t="s">
        <v>981</v>
      </c>
      <c r="E287" s="27" t="s">
        <v>979</v>
      </c>
    </row>
    <row r="288" spans="1:5" x14ac:dyDescent="0.3">
      <c r="A288" s="30" t="s">
        <v>377</v>
      </c>
      <c r="B288" s="25" t="s">
        <v>378</v>
      </c>
      <c r="C288" s="26" t="s">
        <v>980</v>
      </c>
      <c r="D288" s="27" t="s">
        <v>981</v>
      </c>
      <c r="E288" s="27" t="s">
        <v>979</v>
      </c>
    </row>
    <row r="289" spans="1:5" x14ac:dyDescent="0.3">
      <c r="A289" s="30" t="s">
        <v>1331</v>
      </c>
      <c r="B289" s="25" t="s">
        <v>378</v>
      </c>
      <c r="C289" s="26" t="s">
        <v>980</v>
      </c>
      <c r="D289" s="27" t="s">
        <v>981</v>
      </c>
      <c r="E289" s="27" t="s">
        <v>979</v>
      </c>
    </row>
    <row r="290" spans="1:5" x14ac:dyDescent="0.3">
      <c r="A290" s="30" t="s">
        <v>381</v>
      </c>
      <c r="B290" s="25" t="s">
        <v>382</v>
      </c>
      <c r="C290" s="26" t="s">
        <v>980</v>
      </c>
      <c r="D290" s="27" t="s">
        <v>981</v>
      </c>
      <c r="E290" s="27" t="s">
        <v>979</v>
      </c>
    </row>
    <row r="291" spans="1:5" x14ac:dyDescent="0.3">
      <c r="A291" s="30" t="s">
        <v>1332</v>
      </c>
      <c r="B291" s="25" t="s">
        <v>984</v>
      </c>
      <c r="C291" s="26" t="s">
        <v>980</v>
      </c>
      <c r="D291" s="27" t="s">
        <v>981</v>
      </c>
      <c r="E291" s="27" t="s">
        <v>979</v>
      </c>
    </row>
    <row r="292" spans="1:5" x14ac:dyDescent="0.3">
      <c r="A292" s="30" t="s">
        <v>1333</v>
      </c>
      <c r="B292" s="25" t="s">
        <v>985</v>
      </c>
      <c r="C292" s="26" t="s">
        <v>980</v>
      </c>
      <c r="D292" s="27" t="s">
        <v>981</v>
      </c>
      <c r="E292" s="27" t="s">
        <v>979</v>
      </c>
    </row>
    <row r="293" spans="1:5" x14ac:dyDescent="0.3">
      <c r="A293" s="30" t="s">
        <v>1334</v>
      </c>
      <c r="B293" s="25" t="s">
        <v>986</v>
      </c>
      <c r="C293" s="26" t="s">
        <v>980</v>
      </c>
      <c r="D293" s="27" t="s">
        <v>981</v>
      </c>
      <c r="E293" s="27" t="s">
        <v>979</v>
      </c>
    </row>
    <row r="294" spans="1:5" x14ac:dyDescent="0.3">
      <c r="A294" s="30" t="s">
        <v>166</v>
      </c>
      <c r="B294" s="25" t="s">
        <v>167</v>
      </c>
      <c r="C294" s="26" t="s">
        <v>987</v>
      </c>
      <c r="D294" s="27" t="s">
        <v>988</v>
      </c>
      <c r="E294" s="27" t="s">
        <v>989</v>
      </c>
    </row>
    <row r="295" spans="1:5" x14ac:dyDescent="0.3">
      <c r="A295" s="30" t="s">
        <v>385</v>
      </c>
      <c r="B295" s="25" t="s">
        <v>167</v>
      </c>
      <c r="C295" s="26" t="s">
        <v>987</v>
      </c>
      <c r="D295" s="27" t="s">
        <v>988</v>
      </c>
      <c r="E295" s="27" t="s">
        <v>989</v>
      </c>
    </row>
    <row r="296" spans="1:5" x14ac:dyDescent="0.3">
      <c r="A296" s="30" t="s">
        <v>1335</v>
      </c>
      <c r="B296" s="25" t="s">
        <v>167</v>
      </c>
      <c r="C296" s="26" t="s">
        <v>987</v>
      </c>
      <c r="D296" s="27" t="s">
        <v>988</v>
      </c>
      <c r="E296" s="27" t="s">
        <v>989</v>
      </c>
    </row>
    <row r="297" spans="1:5" x14ac:dyDescent="0.3">
      <c r="A297" s="30" t="s">
        <v>170</v>
      </c>
      <c r="B297" s="25" t="s">
        <v>171</v>
      </c>
      <c r="C297" s="26" t="s">
        <v>990</v>
      </c>
      <c r="D297" s="27" t="s">
        <v>691</v>
      </c>
      <c r="E297" s="27" t="s">
        <v>989</v>
      </c>
    </row>
    <row r="298" spans="1:5" x14ac:dyDescent="0.3">
      <c r="A298" s="30" t="s">
        <v>388</v>
      </c>
      <c r="B298" s="25" t="s">
        <v>389</v>
      </c>
      <c r="C298" s="26" t="s">
        <v>990</v>
      </c>
      <c r="D298" s="27" t="s">
        <v>691</v>
      </c>
      <c r="E298" s="27" t="s">
        <v>989</v>
      </c>
    </row>
    <row r="299" spans="1:5" x14ac:dyDescent="0.3">
      <c r="A299" s="30" t="s">
        <v>1336</v>
      </c>
      <c r="B299" s="25" t="s">
        <v>991</v>
      </c>
      <c r="C299" s="26" t="s">
        <v>990</v>
      </c>
      <c r="D299" s="27" t="s">
        <v>691</v>
      </c>
      <c r="E299" s="27" t="s">
        <v>989</v>
      </c>
    </row>
    <row r="300" spans="1:5" x14ac:dyDescent="0.3">
      <c r="A300" s="30" t="s">
        <v>1337</v>
      </c>
      <c r="B300" s="25" t="s">
        <v>992</v>
      </c>
      <c r="C300" s="26" t="s">
        <v>990</v>
      </c>
      <c r="D300" s="27" t="s">
        <v>691</v>
      </c>
      <c r="E300" s="27" t="s">
        <v>989</v>
      </c>
    </row>
    <row r="301" spans="1:5" x14ac:dyDescent="0.3">
      <c r="A301" s="30" t="s">
        <v>391</v>
      </c>
      <c r="B301" s="25" t="s">
        <v>392</v>
      </c>
      <c r="C301" s="26" t="s">
        <v>990</v>
      </c>
      <c r="D301" s="27" t="s">
        <v>691</v>
      </c>
      <c r="E301" s="27" t="s">
        <v>989</v>
      </c>
    </row>
    <row r="302" spans="1:5" x14ac:dyDescent="0.3">
      <c r="A302" s="30" t="s">
        <v>1338</v>
      </c>
      <c r="B302" s="25" t="s">
        <v>392</v>
      </c>
      <c r="C302" s="26" t="s">
        <v>990</v>
      </c>
      <c r="D302" s="27" t="s">
        <v>691</v>
      </c>
      <c r="E302" s="27" t="s">
        <v>989</v>
      </c>
    </row>
    <row r="303" spans="1:5" x14ac:dyDescent="0.3">
      <c r="A303" s="30" t="s">
        <v>393</v>
      </c>
      <c r="B303" s="25" t="s">
        <v>394</v>
      </c>
      <c r="C303" s="26" t="s">
        <v>990</v>
      </c>
      <c r="D303" s="27" t="s">
        <v>691</v>
      </c>
      <c r="E303" s="27" t="s">
        <v>989</v>
      </c>
    </row>
    <row r="304" spans="1:5" x14ac:dyDescent="0.3">
      <c r="A304" s="30" t="s">
        <v>1339</v>
      </c>
      <c r="B304" s="25" t="s">
        <v>394</v>
      </c>
      <c r="C304" s="26" t="s">
        <v>990</v>
      </c>
      <c r="D304" s="27" t="s">
        <v>691</v>
      </c>
      <c r="E304" s="27" t="s">
        <v>989</v>
      </c>
    </row>
    <row r="305" spans="1:5" x14ac:dyDescent="0.3">
      <c r="A305" s="30" t="s">
        <v>395</v>
      </c>
      <c r="B305" s="25" t="s">
        <v>396</v>
      </c>
      <c r="C305" s="26" t="s">
        <v>990</v>
      </c>
      <c r="D305" s="27" t="s">
        <v>691</v>
      </c>
      <c r="E305" s="27" t="s">
        <v>989</v>
      </c>
    </row>
    <row r="306" spans="1:5" x14ac:dyDescent="0.3">
      <c r="A306" s="30" t="s">
        <v>1340</v>
      </c>
      <c r="B306" s="25" t="s">
        <v>396</v>
      </c>
      <c r="C306" s="26" t="s">
        <v>990</v>
      </c>
      <c r="D306" s="27" t="s">
        <v>691</v>
      </c>
      <c r="E306" s="27" t="s">
        <v>989</v>
      </c>
    </row>
    <row r="307" spans="1:5" x14ac:dyDescent="0.3">
      <c r="A307" s="30" t="s">
        <v>397</v>
      </c>
      <c r="B307" s="25" t="s">
        <v>398</v>
      </c>
      <c r="C307" s="26" t="s">
        <v>990</v>
      </c>
      <c r="D307" s="27" t="s">
        <v>691</v>
      </c>
      <c r="E307" s="27" t="s">
        <v>989</v>
      </c>
    </row>
    <row r="308" spans="1:5" x14ac:dyDescent="0.3">
      <c r="A308" s="30" t="s">
        <v>1341</v>
      </c>
      <c r="B308" s="25" t="s">
        <v>398</v>
      </c>
      <c r="C308" s="26" t="s">
        <v>990</v>
      </c>
      <c r="D308" s="27" t="s">
        <v>691</v>
      </c>
      <c r="E308" s="27" t="s">
        <v>989</v>
      </c>
    </row>
    <row r="309" spans="1:5" x14ac:dyDescent="0.3">
      <c r="A309" s="30" t="s">
        <v>399</v>
      </c>
      <c r="B309" s="25" t="s">
        <v>400</v>
      </c>
      <c r="C309" s="26" t="s">
        <v>990</v>
      </c>
      <c r="D309" s="27" t="s">
        <v>691</v>
      </c>
      <c r="E309" s="27" t="s">
        <v>989</v>
      </c>
    </row>
    <row r="310" spans="1:5" x14ac:dyDescent="0.3">
      <c r="A310" s="30" t="s">
        <v>1342</v>
      </c>
      <c r="B310" s="25" t="s">
        <v>400</v>
      </c>
      <c r="C310" s="26" t="s">
        <v>990</v>
      </c>
      <c r="D310" s="27" t="s">
        <v>691</v>
      </c>
      <c r="E310" s="27" t="s">
        <v>989</v>
      </c>
    </row>
    <row r="311" spans="1:5" x14ac:dyDescent="0.3">
      <c r="A311" s="30" t="s">
        <v>174</v>
      </c>
      <c r="B311" s="25" t="s">
        <v>175</v>
      </c>
      <c r="C311" s="26" t="s">
        <v>990</v>
      </c>
      <c r="D311" s="27" t="s">
        <v>691</v>
      </c>
      <c r="E311" s="27" t="s">
        <v>989</v>
      </c>
    </row>
    <row r="312" spans="1:5" x14ac:dyDescent="0.3">
      <c r="A312" s="30" t="s">
        <v>401</v>
      </c>
      <c r="B312" s="25" t="s">
        <v>402</v>
      </c>
      <c r="C312" s="26" t="s">
        <v>990</v>
      </c>
      <c r="D312" s="27" t="s">
        <v>691</v>
      </c>
      <c r="E312" s="27" t="s">
        <v>989</v>
      </c>
    </row>
    <row r="313" spans="1:5" x14ac:dyDescent="0.3">
      <c r="A313" s="30" t="s">
        <v>1343</v>
      </c>
      <c r="B313" s="25" t="s">
        <v>993</v>
      </c>
      <c r="C313" s="26" t="s">
        <v>990</v>
      </c>
      <c r="D313" s="27" t="s">
        <v>691</v>
      </c>
      <c r="E313" s="27" t="s">
        <v>989</v>
      </c>
    </row>
    <row r="314" spans="1:5" x14ac:dyDescent="0.3">
      <c r="A314" s="30" t="s">
        <v>1344</v>
      </c>
      <c r="B314" s="25" t="s">
        <v>994</v>
      </c>
      <c r="C314" s="26" t="s">
        <v>990</v>
      </c>
      <c r="D314" s="27" t="s">
        <v>691</v>
      </c>
      <c r="E314" s="27" t="s">
        <v>989</v>
      </c>
    </row>
    <row r="315" spans="1:5" x14ac:dyDescent="0.3">
      <c r="A315" s="30" t="s">
        <v>1345</v>
      </c>
      <c r="B315" s="25" t="s">
        <v>995</v>
      </c>
      <c r="C315" s="26" t="s">
        <v>990</v>
      </c>
      <c r="D315" s="27" t="s">
        <v>691</v>
      </c>
      <c r="E315" s="27" t="s">
        <v>989</v>
      </c>
    </row>
    <row r="316" spans="1:5" x14ac:dyDescent="0.3">
      <c r="A316" s="30" t="s">
        <v>1346</v>
      </c>
      <c r="B316" s="25" t="s">
        <v>996</v>
      </c>
      <c r="C316" s="26" t="s">
        <v>990</v>
      </c>
      <c r="D316" s="27" t="s">
        <v>691</v>
      </c>
      <c r="E316" s="27" t="s">
        <v>989</v>
      </c>
    </row>
    <row r="317" spans="1:5" x14ac:dyDescent="0.3">
      <c r="A317" s="30" t="s">
        <v>1347</v>
      </c>
      <c r="B317" s="25" t="s">
        <v>997</v>
      </c>
      <c r="C317" s="26" t="s">
        <v>990</v>
      </c>
      <c r="D317" s="27" t="s">
        <v>691</v>
      </c>
      <c r="E317" s="27" t="s">
        <v>989</v>
      </c>
    </row>
    <row r="318" spans="1:5" x14ac:dyDescent="0.3">
      <c r="A318" s="30" t="s">
        <v>1348</v>
      </c>
      <c r="B318" s="25" t="s">
        <v>998</v>
      </c>
      <c r="C318" s="26" t="s">
        <v>990</v>
      </c>
      <c r="D318" s="27" t="s">
        <v>691</v>
      </c>
      <c r="E318" s="27" t="s">
        <v>989</v>
      </c>
    </row>
    <row r="319" spans="1:5" x14ac:dyDescent="0.3">
      <c r="A319" s="30" t="s">
        <v>403</v>
      </c>
      <c r="B319" s="25" t="s">
        <v>404</v>
      </c>
      <c r="C319" s="26" t="s">
        <v>990</v>
      </c>
      <c r="D319" s="27" t="s">
        <v>691</v>
      </c>
      <c r="E319" s="27" t="s">
        <v>989</v>
      </c>
    </row>
    <row r="320" spans="1:5" x14ac:dyDescent="0.3">
      <c r="A320" s="30" t="s">
        <v>1349</v>
      </c>
      <c r="B320" s="25" t="s">
        <v>404</v>
      </c>
      <c r="C320" s="26" t="s">
        <v>990</v>
      </c>
      <c r="D320" s="27" t="s">
        <v>691</v>
      </c>
      <c r="E320" s="27" t="s">
        <v>989</v>
      </c>
    </row>
    <row r="321" spans="1:5" x14ac:dyDescent="0.3">
      <c r="A321" s="31" t="s">
        <v>26</v>
      </c>
      <c r="B321" s="22" t="s">
        <v>27</v>
      </c>
      <c r="C321" s="28"/>
      <c r="D321" s="32"/>
      <c r="E321" s="32"/>
    </row>
    <row r="322" spans="1:5" x14ac:dyDescent="0.3">
      <c r="A322" s="30" t="s">
        <v>177</v>
      </c>
      <c r="B322" s="25" t="s">
        <v>27</v>
      </c>
      <c r="C322" s="26" t="s">
        <v>999</v>
      </c>
      <c r="D322" s="27" t="s">
        <v>691</v>
      </c>
      <c r="E322" s="27" t="s">
        <v>1000</v>
      </c>
    </row>
    <row r="323" spans="1:5" x14ac:dyDescent="0.3">
      <c r="A323" s="30" t="s">
        <v>405</v>
      </c>
      <c r="B323" s="25" t="s">
        <v>406</v>
      </c>
      <c r="C323" s="26" t="s">
        <v>999</v>
      </c>
      <c r="D323" s="27" t="s">
        <v>691</v>
      </c>
      <c r="E323" s="27" t="s">
        <v>1000</v>
      </c>
    </row>
    <row r="324" spans="1:5" x14ac:dyDescent="0.3">
      <c r="A324" s="30" t="s">
        <v>1350</v>
      </c>
      <c r="B324" s="25" t="s">
        <v>406</v>
      </c>
      <c r="C324" s="26" t="s">
        <v>999</v>
      </c>
      <c r="D324" s="27" t="s">
        <v>691</v>
      </c>
      <c r="E324" s="27" t="s">
        <v>1000</v>
      </c>
    </row>
    <row r="325" spans="1:5" x14ac:dyDescent="0.3">
      <c r="A325" s="30" t="s">
        <v>407</v>
      </c>
      <c r="B325" s="25" t="s">
        <v>408</v>
      </c>
      <c r="C325" s="29" t="s">
        <v>1001</v>
      </c>
      <c r="D325" s="27" t="s">
        <v>1002</v>
      </c>
      <c r="E325" s="27" t="s">
        <v>1000</v>
      </c>
    </row>
    <row r="326" spans="1:5" x14ac:dyDescent="0.3">
      <c r="A326" s="30" t="s">
        <v>1351</v>
      </c>
      <c r="B326" s="25" t="s">
        <v>408</v>
      </c>
      <c r="C326" s="29" t="s">
        <v>1001</v>
      </c>
      <c r="D326" s="27" t="s">
        <v>1002</v>
      </c>
      <c r="E326" s="27" t="s">
        <v>1000</v>
      </c>
    </row>
    <row r="327" spans="1:5" x14ac:dyDescent="0.3">
      <c r="A327" s="30" t="s">
        <v>409</v>
      </c>
      <c r="B327" s="25" t="s">
        <v>410</v>
      </c>
      <c r="C327" s="26" t="s">
        <v>1003</v>
      </c>
      <c r="D327" s="27" t="s">
        <v>1004</v>
      </c>
      <c r="E327" s="27" t="s">
        <v>1000</v>
      </c>
    </row>
    <row r="328" spans="1:5" x14ac:dyDescent="0.3">
      <c r="A328" s="30" t="s">
        <v>1352</v>
      </c>
      <c r="B328" s="25" t="s">
        <v>410</v>
      </c>
      <c r="C328" s="26" t="s">
        <v>1003</v>
      </c>
      <c r="D328" s="27" t="s">
        <v>1004</v>
      </c>
      <c r="E328" s="27" t="s">
        <v>1000</v>
      </c>
    </row>
    <row r="329" spans="1:5" x14ac:dyDescent="0.3">
      <c r="A329" s="31" t="s">
        <v>32</v>
      </c>
      <c r="B329" s="22" t="s">
        <v>33</v>
      </c>
      <c r="C329" s="28"/>
      <c r="D329" s="32"/>
      <c r="E329" s="32"/>
    </row>
    <row r="330" spans="1:5" x14ac:dyDescent="0.3">
      <c r="A330" s="30" t="s">
        <v>179</v>
      </c>
      <c r="B330" s="25" t="s">
        <v>180</v>
      </c>
      <c r="C330" s="26" t="s">
        <v>1005</v>
      </c>
      <c r="D330" s="27" t="s">
        <v>1006</v>
      </c>
      <c r="E330" s="27" t="s">
        <v>1000</v>
      </c>
    </row>
    <row r="331" spans="1:5" x14ac:dyDescent="0.3">
      <c r="A331" s="30" t="s">
        <v>411</v>
      </c>
      <c r="B331" s="25" t="s">
        <v>180</v>
      </c>
      <c r="C331" s="26" t="s">
        <v>1005</v>
      </c>
      <c r="D331" s="27" t="s">
        <v>1006</v>
      </c>
      <c r="E331" s="27" t="s">
        <v>1000</v>
      </c>
    </row>
    <row r="332" spans="1:5" x14ac:dyDescent="0.3">
      <c r="A332" s="30" t="s">
        <v>1353</v>
      </c>
      <c r="B332" s="25" t="s">
        <v>180</v>
      </c>
      <c r="C332" s="26" t="s">
        <v>1005</v>
      </c>
      <c r="D332" s="27" t="s">
        <v>1006</v>
      </c>
      <c r="E332" s="27" t="s">
        <v>1000</v>
      </c>
    </row>
    <row r="333" spans="1:5" x14ac:dyDescent="0.3">
      <c r="A333" s="30" t="s">
        <v>183</v>
      </c>
      <c r="B333" s="25" t="s">
        <v>184</v>
      </c>
      <c r="C333" s="26" t="s">
        <v>1005</v>
      </c>
      <c r="D333" s="27" t="s">
        <v>1006</v>
      </c>
      <c r="E333" s="27" t="s">
        <v>1000</v>
      </c>
    </row>
    <row r="334" spans="1:5" x14ac:dyDescent="0.3">
      <c r="A334" s="30" t="s">
        <v>412</v>
      </c>
      <c r="B334" s="25" t="s">
        <v>184</v>
      </c>
      <c r="C334" s="26" t="s">
        <v>1005</v>
      </c>
      <c r="D334" s="27" t="s">
        <v>1006</v>
      </c>
      <c r="E334" s="27" t="s">
        <v>1000</v>
      </c>
    </row>
    <row r="335" spans="1:5" x14ac:dyDescent="0.3">
      <c r="A335" s="30" t="s">
        <v>1354</v>
      </c>
      <c r="B335" s="25" t="s">
        <v>184</v>
      </c>
      <c r="C335" s="26" t="s">
        <v>1005</v>
      </c>
      <c r="D335" s="27" t="s">
        <v>1006</v>
      </c>
      <c r="E335" s="27" t="s">
        <v>1000</v>
      </c>
    </row>
    <row r="336" spans="1:5" x14ac:dyDescent="0.3">
      <c r="A336" s="30" t="s">
        <v>187</v>
      </c>
      <c r="B336" s="25" t="s">
        <v>188</v>
      </c>
      <c r="C336" s="26" t="s">
        <v>1007</v>
      </c>
      <c r="D336" s="27" t="s">
        <v>691</v>
      </c>
      <c r="E336" s="27" t="s">
        <v>1008</v>
      </c>
    </row>
    <row r="337" spans="1:5" x14ac:dyDescent="0.3">
      <c r="A337" s="30" t="s">
        <v>413</v>
      </c>
      <c r="B337" s="25" t="s">
        <v>414</v>
      </c>
      <c r="C337" s="26" t="s">
        <v>1007</v>
      </c>
      <c r="D337" s="27" t="s">
        <v>691</v>
      </c>
      <c r="E337" s="27" t="s">
        <v>1008</v>
      </c>
    </row>
    <row r="338" spans="1:5" x14ac:dyDescent="0.3">
      <c r="A338" s="30" t="s">
        <v>1355</v>
      </c>
      <c r="B338" s="25" t="s">
        <v>1009</v>
      </c>
      <c r="C338" s="26" t="s">
        <v>1007</v>
      </c>
      <c r="D338" s="27" t="s">
        <v>691</v>
      </c>
      <c r="E338" s="27" t="s">
        <v>1008</v>
      </c>
    </row>
    <row r="339" spans="1:5" x14ac:dyDescent="0.3">
      <c r="A339" s="30" t="s">
        <v>1356</v>
      </c>
      <c r="B339" s="25" t="s">
        <v>1010</v>
      </c>
      <c r="C339" s="26" t="s">
        <v>1007</v>
      </c>
      <c r="D339" s="27" t="s">
        <v>691</v>
      </c>
      <c r="E339" s="27" t="s">
        <v>1008</v>
      </c>
    </row>
    <row r="340" spans="1:5" x14ac:dyDescent="0.3">
      <c r="A340" s="30" t="s">
        <v>415</v>
      </c>
      <c r="B340" s="25" t="s">
        <v>416</v>
      </c>
      <c r="C340" s="26" t="s">
        <v>1007</v>
      </c>
      <c r="D340" s="27" t="s">
        <v>691</v>
      </c>
      <c r="E340" s="27" t="s">
        <v>1008</v>
      </c>
    </row>
    <row r="341" spans="1:5" x14ac:dyDescent="0.3">
      <c r="A341" s="30" t="s">
        <v>1357</v>
      </c>
      <c r="B341" s="25" t="s">
        <v>1011</v>
      </c>
      <c r="C341" s="26" t="s">
        <v>1007</v>
      </c>
      <c r="D341" s="27" t="s">
        <v>691</v>
      </c>
      <c r="E341" s="27" t="s">
        <v>1008</v>
      </c>
    </row>
    <row r="342" spans="1:5" x14ac:dyDescent="0.3">
      <c r="A342" s="30" t="s">
        <v>1358</v>
      </c>
      <c r="B342" s="25" t="s">
        <v>1012</v>
      </c>
      <c r="C342" s="26" t="s">
        <v>1007</v>
      </c>
      <c r="D342" s="27" t="s">
        <v>691</v>
      </c>
      <c r="E342" s="27" t="s">
        <v>1008</v>
      </c>
    </row>
    <row r="343" spans="1:5" x14ac:dyDescent="0.3">
      <c r="A343" s="30" t="s">
        <v>417</v>
      </c>
      <c r="B343" s="25" t="s">
        <v>418</v>
      </c>
      <c r="C343" s="26" t="s">
        <v>1013</v>
      </c>
      <c r="D343" s="27" t="s">
        <v>1014</v>
      </c>
      <c r="E343" s="27" t="s">
        <v>989</v>
      </c>
    </row>
    <row r="344" spans="1:5" x14ac:dyDescent="0.3">
      <c r="A344" s="30" t="s">
        <v>1359</v>
      </c>
      <c r="B344" s="25" t="s">
        <v>418</v>
      </c>
      <c r="C344" s="26" t="s">
        <v>1013</v>
      </c>
      <c r="D344" s="27" t="s">
        <v>1014</v>
      </c>
      <c r="E344" s="27" t="s">
        <v>989</v>
      </c>
    </row>
    <row r="345" spans="1:5" x14ac:dyDescent="0.3">
      <c r="A345" s="30" t="s">
        <v>191</v>
      </c>
      <c r="B345" s="25" t="s">
        <v>192</v>
      </c>
      <c r="C345" s="26" t="s">
        <v>1007</v>
      </c>
      <c r="D345" s="27" t="s">
        <v>691</v>
      </c>
      <c r="E345" s="27" t="s">
        <v>1008</v>
      </c>
    </row>
    <row r="346" spans="1:5" x14ac:dyDescent="0.3">
      <c r="A346" s="30" t="s">
        <v>419</v>
      </c>
      <c r="B346" s="25" t="s">
        <v>192</v>
      </c>
      <c r="C346" s="26" t="s">
        <v>1007</v>
      </c>
      <c r="D346" s="27" t="s">
        <v>691</v>
      </c>
      <c r="E346" s="27" t="s">
        <v>1008</v>
      </c>
    </row>
    <row r="347" spans="1:5" x14ac:dyDescent="0.3">
      <c r="A347" s="30" t="s">
        <v>1360</v>
      </c>
      <c r="B347" s="25" t="s">
        <v>192</v>
      </c>
      <c r="C347" s="26" t="s">
        <v>1007</v>
      </c>
      <c r="D347" s="27" t="s">
        <v>691</v>
      </c>
      <c r="E347" s="27" t="s">
        <v>1008</v>
      </c>
    </row>
    <row r="348" spans="1:5" x14ac:dyDescent="0.3">
      <c r="A348" s="30" t="s">
        <v>38</v>
      </c>
      <c r="B348" s="25" t="s">
        <v>39</v>
      </c>
      <c r="C348" s="26" t="s">
        <v>1015</v>
      </c>
      <c r="D348" s="27" t="s">
        <v>1016</v>
      </c>
      <c r="E348" s="27" t="s">
        <v>39</v>
      </c>
    </row>
    <row r="349" spans="1:5" x14ac:dyDescent="0.3">
      <c r="A349" s="30" t="s">
        <v>195</v>
      </c>
      <c r="B349" s="25" t="s">
        <v>196</v>
      </c>
      <c r="C349" s="26" t="s">
        <v>1015</v>
      </c>
      <c r="D349" s="27" t="s">
        <v>1016</v>
      </c>
      <c r="E349" s="27" t="s">
        <v>39</v>
      </c>
    </row>
    <row r="350" spans="1:5" x14ac:dyDescent="0.3">
      <c r="A350" s="30" t="s">
        <v>420</v>
      </c>
      <c r="B350" s="25" t="s">
        <v>196</v>
      </c>
      <c r="C350" s="26" t="s">
        <v>1015</v>
      </c>
      <c r="D350" s="27" t="s">
        <v>1016</v>
      </c>
      <c r="E350" s="27" t="s">
        <v>39</v>
      </c>
    </row>
    <row r="351" spans="1:5" x14ac:dyDescent="0.3">
      <c r="A351" s="30" t="s">
        <v>1361</v>
      </c>
      <c r="B351" s="25" t="s">
        <v>196</v>
      </c>
      <c r="C351" s="26" t="s">
        <v>1015</v>
      </c>
      <c r="D351" s="27" t="s">
        <v>1016</v>
      </c>
      <c r="E351" s="27" t="s">
        <v>39</v>
      </c>
    </row>
    <row r="352" spans="1:5" x14ac:dyDescent="0.3">
      <c r="A352" s="30" t="s">
        <v>199</v>
      </c>
      <c r="B352" s="25" t="s">
        <v>200</v>
      </c>
      <c r="C352" s="26" t="s">
        <v>1015</v>
      </c>
      <c r="D352" s="27" t="s">
        <v>1016</v>
      </c>
      <c r="E352" s="27" t="s">
        <v>39</v>
      </c>
    </row>
    <row r="353" spans="1:5" x14ac:dyDescent="0.3">
      <c r="A353" s="30" t="s">
        <v>421</v>
      </c>
      <c r="B353" s="25" t="s">
        <v>422</v>
      </c>
      <c r="C353" s="26" t="s">
        <v>1015</v>
      </c>
      <c r="D353" s="27" t="s">
        <v>1016</v>
      </c>
      <c r="E353" s="27" t="s">
        <v>39</v>
      </c>
    </row>
    <row r="354" spans="1:5" x14ac:dyDescent="0.3">
      <c r="A354" s="30" t="s">
        <v>1362</v>
      </c>
      <c r="B354" s="25" t="s">
        <v>422</v>
      </c>
      <c r="C354" s="26" t="s">
        <v>1015</v>
      </c>
      <c r="D354" s="27" t="s">
        <v>1016</v>
      </c>
      <c r="E354" s="27" t="s">
        <v>39</v>
      </c>
    </row>
    <row r="355" spans="1:5" x14ac:dyDescent="0.3">
      <c r="A355" s="30" t="s">
        <v>423</v>
      </c>
      <c r="B355" s="25" t="s">
        <v>424</v>
      </c>
      <c r="C355" s="26" t="s">
        <v>1015</v>
      </c>
      <c r="D355" s="27" t="s">
        <v>1016</v>
      </c>
      <c r="E355" s="27" t="s">
        <v>39</v>
      </c>
    </row>
    <row r="356" spans="1:5" x14ac:dyDescent="0.3">
      <c r="A356" s="30" t="s">
        <v>1363</v>
      </c>
      <c r="B356" s="25" t="s">
        <v>424</v>
      </c>
      <c r="C356" s="26" t="s">
        <v>1015</v>
      </c>
      <c r="D356" s="27" t="s">
        <v>1016</v>
      </c>
      <c r="E356" s="27" t="s">
        <v>39</v>
      </c>
    </row>
    <row r="357" spans="1:5" x14ac:dyDescent="0.3">
      <c r="A357" s="30" t="s">
        <v>425</v>
      </c>
      <c r="B357" s="25" t="s">
        <v>426</v>
      </c>
      <c r="C357" s="26" t="s">
        <v>1015</v>
      </c>
      <c r="D357" s="27" t="s">
        <v>1016</v>
      </c>
      <c r="E357" s="27" t="s">
        <v>39</v>
      </c>
    </row>
    <row r="358" spans="1:5" x14ac:dyDescent="0.3">
      <c r="A358" s="30" t="s">
        <v>1364</v>
      </c>
      <c r="B358" s="25" t="s">
        <v>426</v>
      </c>
      <c r="C358" s="26" t="s">
        <v>1015</v>
      </c>
      <c r="D358" s="27" t="s">
        <v>1016</v>
      </c>
      <c r="E358" s="27" t="s">
        <v>39</v>
      </c>
    </row>
    <row r="359" spans="1:5" x14ac:dyDescent="0.3">
      <c r="A359" s="30" t="s">
        <v>203</v>
      </c>
      <c r="B359" s="25" t="s">
        <v>204</v>
      </c>
      <c r="C359" s="26" t="s">
        <v>1015</v>
      </c>
      <c r="D359" s="27" t="s">
        <v>1016</v>
      </c>
      <c r="E359" s="27" t="s">
        <v>39</v>
      </c>
    </row>
    <row r="360" spans="1:5" x14ac:dyDescent="0.3">
      <c r="A360" s="30" t="s">
        <v>427</v>
      </c>
      <c r="B360" s="25" t="s">
        <v>428</v>
      </c>
      <c r="C360" s="26" t="s">
        <v>1017</v>
      </c>
      <c r="D360" s="27" t="s">
        <v>1018</v>
      </c>
      <c r="E360" s="27" t="s">
        <v>39</v>
      </c>
    </row>
    <row r="361" spans="1:5" x14ac:dyDescent="0.3">
      <c r="A361" s="30" t="s">
        <v>1365</v>
      </c>
      <c r="B361" s="25" t="s">
        <v>1019</v>
      </c>
      <c r="C361" s="26" t="s">
        <v>1017</v>
      </c>
      <c r="D361" s="27" t="s">
        <v>1018</v>
      </c>
      <c r="E361" s="27" t="s">
        <v>39</v>
      </c>
    </row>
    <row r="362" spans="1:5" x14ac:dyDescent="0.3">
      <c r="A362" s="30" t="s">
        <v>1366</v>
      </c>
      <c r="B362" s="25" t="s">
        <v>1020</v>
      </c>
      <c r="C362" s="26" t="s">
        <v>1021</v>
      </c>
      <c r="D362" s="27" t="s">
        <v>691</v>
      </c>
      <c r="E362" s="27" t="s">
        <v>39</v>
      </c>
    </row>
    <row r="363" spans="1:5" x14ac:dyDescent="0.3">
      <c r="A363" s="30" t="s">
        <v>429</v>
      </c>
      <c r="B363" s="25" t="s">
        <v>430</v>
      </c>
      <c r="C363" s="26" t="s">
        <v>1015</v>
      </c>
      <c r="D363" s="27" t="s">
        <v>1016</v>
      </c>
      <c r="E363" s="27" t="s">
        <v>39</v>
      </c>
    </row>
    <row r="364" spans="1:5" x14ac:dyDescent="0.3">
      <c r="A364" s="30" t="s">
        <v>1367</v>
      </c>
      <c r="B364" s="25" t="s">
        <v>1022</v>
      </c>
      <c r="C364" s="26" t="s">
        <v>1015</v>
      </c>
      <c r="D364" s="27" t="s">
        <v>1016</v>
      </c>
      <c r="E364" s="27" t="s">
        <v>39</v>
      </c>
    </row>
    <row r="365" spans="1:5" x14ac:dyDescent="0.3">
      <c r="A365" s="30" t="s">
        <v>1368</v>
      </c>
      <c r="B365" s="25" t="s">
        <v>1023</v>
      </c>
      <c r="C365" s="26" t="s">
        <v>1015</v>
      </c>
      <c r="D365" s="27" t="s">
        <v>1016</v>
      </c>
      <c r="E365" s="27" t="s">
        <v>39</v>
      </c>
    </row>
    <row r="366" spans="1:5" x14ac:dyDescent="0.3">
      <c r="A366" s="30" t="s">
        <v>1369</v>
      </c>
      <c r="B366" s="25" t="s">
        <v>1024</v>
      </c>
      <c r="C366" s="26" t="s">
        <v>1015</v>
      </c>
      <c r="D366" s="27" t="s">
        <v>1016</v>
      </c>
      <c r="E366" s="27" t="s">
        <v>39</v>
      </c>
    </row>
    <row r="367" spans="1:5" x14ac:dyDescent="0.3">
      <c r="A367" s="30" t="s">
        <v>431</v>
      </c>
      <c r="B367" s="25" t="s">
        <v>432</v>
      </c>
      <c r="C367" s="26" t="s">
        <v>1015</v>
      </c>
      <c r="D367" s="27" t="s">
        <v>1016</v>
      </c>
      <c r="E367" s="27" t="s">
        <v>39</v>
      </c>
    </row>
    <row r="368" spans="1:5" x14ac:dyDescent="0.3">
      <c r="A368" s="30" t="s">
        <v>1370</v>
      </c>
      <c r="B368" s="25" t="s">
        <v>432</v>
      </c>
      <c r="C368" s="26" t="s">
        <v>1015</v>
      </c>
      <c r="D368" s="27" t="s">
        <v>1016</v>
      </c>
      <c r="E368" s="27" t="s">
        <v>39</v>
      </c>
    </row>
    <row r="369" spans="1:5" x14ac:dyDescent="0.3">
      <c r="A369" s="30" t="s">
        <v>433</v>
      </c>
      <c r="B369" s="25" t="s">
        <v>434</v>
      </c>
      <c r="C369" s="26" t="s">
        <v>1015</v>
      </c>
      <c r="D369" s="27" t="s">
        <v>1016</v>
      </c>
      <c r="E369" s="27" t="s">
        <v>39</v>
      </c>
    </row>
    <row r="370" spans="1:5" x14ac:dyDescent="0.3">
      <c r="A370" s="30" t="s">
        <v>1371</v>
      </c>
      <c r="B370" s="25" t="s">
        <v>434</v>
      </c>
      <c r="C370" s="26" t="s">
        <v>1015</v>
      </c>
      <c r="D370" s="27" t="s">
        <v>1016</v>
      </c>
      <c r="E370" s="27" t="s">
        <v>39</v>
      </c>
    </row>
    <row r="371" spans="1:5" x14ac:dyDescent="0.3">
      <c r="A371" s="31" t="s">
        <v>44</v>
      </c>
      <c r="B371" s="22" t="s">
        <v>45</v>
      </c>
      <c r="C371" s="28"/>
      <c r="D371" s="32"/>
      <c r="E371" s="32"/>
    </row>
    <row r="372" spans="1:5" x14ac:dyDescent="0.3">
      <c r="A372" s="30" t="s">
        <v>207</v>
      </c>
      <c r="B372" s="25" t="s">
        <v>208</v>
      </c>
      <c r="C372" s="29" t="s">
        <v>1025</v>
      </c>
      <c r="D372" s="27" t="s">
        <v>1026</v>
      </c>
      <c r="E372" s="27" t="s">
        <v>1027</v>
      </c>
    </row>
    <row r="373" spans="1:5" x14ac:dyDescent="0.3">
      <c r="A373" s="30" t="s">
        <v>435</v>
      </c>
      <c r="B373" s="25" t="s">
        <v>436</v>
      </c>
      <c r="C373" s="29" t="s">
        <v>1025</v>
      </c>
      <c r="D373" s="27" t="s">
        <v>1026</v>
      </c>
      <c r="E373" s="27" t="s">
        <v>1027</v>
      </c>
    </row>
    <row r="374" spans="1:5" x14ac:dyDescent="0.3">
      <c r="A374" s="30" t="s">
        <v>1372</v>
      </c>
      <c r="B374" s="25" t="s">
        <v>436</v>
      </c>
      <c r="C374" s="29" t="s">
        <v>1025</v>
      </c>
      <c r="D374" s="27" t="s">
        <v>1026</v>
      </c>
      <c r="E374" s="27" t="s">
        <v>1027</v>
      </c>
    </row>
    <row r="375" spans="1:5" x14ac:dyDescent="0.3">
      <c r="A375" s="30" t="s">
        <v>437</v>
      </c>
      <c r="B375" s="25" t="s">
        <v>438</v>
      </c>
      <c r="C375" s="29" t="s">
        <v>1025</v>
      </c>
      <c r="D375" s="27" t="s">
        <v>1026</v>
      </c>
      <c r="E375" s="27" t="s">
        <v>1027</v>
      </c>
    </row>
    <row r="376" spans="1:5" x14ac:dyDescent="0.3">
      <c r="A376" s="30" t="s">
        <v>1373</v>
      </c>
      <c r="B376" s="25" t="s">
        <v>438</v>
      </c>
      <c r="C376" s="29" t="s">
        <v>1025</v>
      </c>
      <c r="D376" s="27" t="s">
        <v>1026</v>
      </c>
      <c r="E376" s="27" t="s">
        <v>1027</v>
      </c>
    </row>
    <row r="377" spans="1:5" x14ac:dyDescent="0.3">
      <c r="A377" s="30" t="s">
        <v>439</v>
      </c>
      <c r="B377" s="25" t="s">
        <v>440</v>
      </c>
      <c r="C377" s="29" t="s">
        <v>1025</v>
      </c>
      <c r="D377" s="27" t="s">
        <v>1026</v>
      </c>
      <c r="E377" s="27" t="s">
        <v>1027</v>
      </c>
    </row>
    <row r="378" spans="1:5" x14ac:dyDescent="0.3">
      <c r="A378" s="30" t="s">
        <v>1374</v>
      </c>
      <c r="B378" s="25" t="s">
        <v>440</v>
      </c>
      <c r="C378" s="29" t="s">
        <v>1025</v>
      </c>
      <c r="D378" s="27" t="s">
        <v>1026</v>
      </c>
      <c r="E378" s="27" t="s">
        <v>1027</v>
      </c>
    </row>
    <row r="379" spans="1:5" x14ac:dyDescent="0.3">
      <c r="A379" s="30" t="s">
        <v>441</v>
      </c>
      <c r="B379" s="25" t="s">
        <v>442</v>
      </c>
      <c r="C379" s="29" t="s">
        <v>1025</v>
      </c>
      <c r="D379" s="27" t="s">
        <v>1026</v>
      </c>
      <c r="E379" s="27" t="s">
        <v>1027</v>
      </c>
    </row>
    <row r="380" spans="1:5" x14ac:dyDescent="0.3">
      <c r="A380" s="30" t="s">
        <v>1375</v>
      </c>
      <c r="B380" s="25" t="s">
        <v>442</v>
      </c>
      <c r="C380" s="29" t="s">
        <v>1025</v>
      </c>
      <c r="D380" s="27" t="s">
        <v>1026</v>
      </c>
      <c r="E380" s="27" t="s">
        <v>1027</v>
      </c>
    </row>
    <row r="381" spans="1:5" x14ac:dyDescent="0.3">
      <c r="A381" s="30" t="s">
        <v>211</v>
      </c>
      <c r="B381" s="25" t="s">
        <v>212</v>
      </c>
      <c r="C381" s="29" t="s">
        <v>1028</v>
      </c>
      <c r="D381" s="27" t="s">
        <v>1029</v>
      </c>
      <c r="E381" s="27" t="s">
        <v>1027</v>
      </c>
    </row>
    <row r="382" spans="1:5" x14ac:dyDescent="0.3">
      <c r="A382" s="30" t="s">
        <v>443</v>
      </c>
      <c r="B382" s="25" t="s">
        <v>444</v>
      </c>
      <c r="C382" s="29" t="s">
        <v>1028</v>
      </c>
      <c r="D382" s="27" t="s">
        <v>1029</v>
      </c>
      <c r="E382" s="27" t="s">
        <v>1027</v>
      </c>
    </row>
    <row r="383" spans="1:5" x14ac:dyDescent="0.3">
      <c r="A383" s="30" t="s">
        <v>1376</v>
      </c>
      <c r="B383" s="25" t="s">
        <v>444</v>
      </c>
      <c r="C383" s="29" t="s">
        <v>1028</v>
      </c>
      <c r="D383" s="27" t="s">
        <v>1029</v>
      </c>
      <c r="E383" s="27" t="s">
        <v>1027</v>
      </c>
    </row>
    <row r="384" spans="1:5" x14ac:dyDescent="0.3">
      <c r="A384" s="30" t="s">
        <v>445</v>
      </c>
      <c r="B384" s="25" t="s">
        <v>446</v>
      </c>
      <c r="C384" s="29" t="s">
        <v>1028</v>
      </c>
      <c r="D384" s="27" t="s">
        <v>1029</v>
      </c>
      <c r="E384" s="27" t="s">
        <v>1027</v>
      </c>
    </row>
    <row r="385" spans="1:5" x14ac:dyDescent="0.3">
      <c r="A385" s="30" t="s">
        <v>1377</v>
      </c>
      <c r="B385" s="25" t="s">
        <v>446</v>
      </c>
      <c r="C385" s="29" t="s">
        <v>1028</v>
      </c>
      <c r="D385" s="27" t="s">
        <v>1029</v>
      </c>
      <c r="E385" s="27" t="s">
        <v>1027</v>
      </c>
    </row>
    <row r="386" spans="1:5" x14ac:dyDescent="0.3">
      <c r="A386" s="30" t="s">
        <v>447</v>
      </c>
      <c r="B386" s="25" t="s">
        <v>448</v>
      </c>
      <c r="C386" s="29" t="s">
        <v>1028</v>
      </c>
      <c r="D386" s="27" t="s">
        <v>1029</v>
      </c>
      <c r="E386" s="27" t="s">
        <v>1027</v>
      </c>
    </row>
    <row r="387" spans="1:5" x14ac:dyDescent="0.3">
      <c r="A387" s="30" t="s">
        <v>1378</v>
      </c>
      <c r="B387" s="25" t="s">
        <v>448</v>
      </c>
      <c r="C387" s="29" t="s">
        <v>1028</v>
      </c>
      <c r="D387" s="27" t="s">
        <v>1029</v>
      </c>
      <c r="E387" s="27" t="s">
        <v>1027</v>
      </c>
    </row>
    <row r="388" spans="1:5" x14ac:dyDescent="0.3">
      <c r="A388" s="30" t="s">
        <v>449</v>
      </c>
      <c r="B388" s="25" t="s">
        <v>450</v>
      </c>
      <c r="C388" s="29" t="s">
        <v>1028</v>
      </c>
      <c r="D388" s="27" t="s">
        <v>1029</v>
      </c>
      <c r="E388" s="27" t="s">
        <v>1027</v>
      </c>
    </row>
    <row r="389" spans="1:5" x14ac:dyDescent="0.3">
      <c r="A389" s="30" t="s">
        <v>1379</v>
      </c>
      <c r="B389" s="25" t="s">
        <v>1030</v>
      </c>
      <c r="C389" s="29" t="s">
        <v>1028</v>
      </c>
      <c r="D389" s="27" t="s">
        <v>1029</v>
      </c>
      <c r="E389" s="27" t="s">
        <v>1027</v>
      </c>
    </row>
    <row r="390" spans="1:5" x14ac:dyDescent="0.3">
      <c r="A390" s="30" t="s">
        <v>1380</v>
      </c>
      <c r="B390" s="25" t="s">
        <v>1031</v>
      </c>
      <c r="C390" s="29" t="s">
        <v>1028</v>
      </c>
      <c r="D390" s="27" t="s">
        <v>1029</v>
      </c>
      <c r="E390" s="27" t="s">
        <v>1027</v>
      </c>
    </row>
    <row r="391" spans="1:5" x14ac:dyDescent="0.3">
      <c r="A391" s="30" t="s">
        <v>451</v>
      </c>
      <c r="B391" s="25" t="s">
        <v>452</v>
      </c>
      <c r="C391" s="29" t="s">
        <v>1028</v>
      </c>
      <c r="D391" s="27" t="s">
        <v>1029</v>
      </c>
      <c r="E391" s="27" t="s">
        <v>1027</v>
      </c>
    </row>
    <row r="392" spans="1:5" x14ac:dyDescent="0.3">
      <c r="A392" s="30" t="s">
        <v>1381</v>
      </c>
      <c r="B392" s="25" t="s">
        <v>1032</v>
      </c>
      <c r="C392" s="29" t="s">
        <v>1028</v>
      </c>
      <c r="D392" s="27" t="s">
        <v>1029</v>
      </c>
      <c r="E392" s="27" t="s">
        <v>1027</v>
      </c>
    </row>
    <row r="393" spans="1:5" x14ac:dyDescent="0.3">
      <c r="A393" s="30" t="s">
        <v>1382</v>
      </c>
      <c r="B393" s="25" t="s">
        <v>1033</v>
      </c>
      <c r="C393" s="29" t="s">
        <v>1028</v>
      </c>
      <c r="D393" s="27" t="s">
        <v>1029</v>
      </c>
      <c r="E393" s="27" t="s">
        <v>1027</v>
      </c>
    </row>
    <row r="394" spans="1:5" x14ac:dyDescent="0.3">
      <c r="A394" s="30" t="s">
        <v>1383</v>
      </c>
      <c r="B394" s="25" t="s">
        <v>1034</v>
      </c>
      <c r="C394" s="29" t="s">
        <v>1028</v>
      </c>
      <c r="D394" s="27" t="s">
        <v>1029</v>
      </c>
      <c r="E394" s="27" t="s">
        <v>1027</v>
      </c>
    </row>
    <row r="395" spans="1:5" x14ac:dyDescent="0.3">
      <c r="A395" s="30" t="s">
        <v>1384</v>
      </c>
      <c r="B395" s="25" t="s">
        <v>1035</v>
      </c>
      <c r="C395" s="29" t="s">
        <v>1028</v>
      </c>
      <c r="D395" s="27" t="s">
        <v>1029</v>
      </c>
      <c r="E395" s="27" t="s">
        <v>1027</v>
      </c>
    </row>
    <row r="396" spans="1:5" x14ac:dyDescent="0.3">
      <c r="A396" s="30" t="s">
        <v>453</v>
      </c>
      <c r="B396" s="25" t="s">
        <v>454</v>
      </c>
      <c r="C396" s="29" t="s">
        <v>1028</v>
      </c>
      <c r="D396" s="27" t="s">
        <v>1029</v>
      </c>
      <c r="E396" s="27" t="s">
        <v>1027</v>
      </c>
    </row>
    <row r="397" spans="1:5" x14ac:dyDescent="0.3">
      <c r="A397" s="30" t="s">
        <v>1385</v>
      </c>
      <c r="B397" s="25" t="s">
        <v>1036</v>
      </c>
      <c r="C397" s="29" t="s">
        <v>1028</v>
      </c>
      <c r="D397" s="27" t="s">
        <v>1029</v>
      </c>
      <c r="E397" s="27" t="s">
        <v>1027</v>
      </c>
    </row>
    <row r="398" spans="1:5" x14ac:dyDescent="0.3">
      <c r="A398" s="30" t="s">
        <v>1386</v>
      </c>
      <c r="B398" s="25" t="s">
        <v>1037</v>
      </c>
      <c r="C398" s="29" t="s">
        <v>1028</v>
      </c>
      <c r="D398" s="27" t="s">
        <v>1029</v>
      </c>
      <c r="E398" s="27" t="s">
        <v>1027</v>
      </c>
    </row>
    <row r="399" spans="1:5" x14ac:dyDescent="0.3">
      <c r="A399" s="30" t="s">
        <v>1387</v>
      </c>
      <c r="B399" s="25" t="s">
        <v>1038</v>
      </c>
      <c r="C399" s="29" t="s">
        <v>1028</v>
      </c>
      <c r="D399" s="27" t="s">
        <v>1029</v>
      </c>
      <c r="E399" s="27" t="s">
        <v>1027</v>
      </c>
    </row>
    <row r="400" spans="1:5" x14ac:dyDescent="0.3">
      <c r="A400" s="30" t="s">
        <v>1388</v>
      </c>
      <c r="B400" s="25" t="s">
        <v>1039</v>
      </c>
      <c r="C400" s="26" t="s">
        <v>1028</v>
      </c>
      <c r="D400" s="27" t="s">
        <v>1029</v>
      </c>
      <c r="E400" s="27" t="s">
        <v>1027</v>
      </c>
    </row>
    <row r="401" spans="1:5" x14ac:dyDescent="0.3">
      <c r="A401" s="30" t="s">
        <v>455</v>
      </c>
      <c r="B401" s="25" t="s">
        <v>456</v>
      </c>
      <c r="C401" s="29" t="s">
        <v>1028</v>
      </c>
      <c r="D401" s="27" t="s">
        <v>1029</v>
      </c>
      <c r="E401" s="27" t="s">
        <v>1027</v>
      </c>
    </row>
    <row r="402" spans="1:5" x14ac:dyDescent="0.3">
      <c r="A402" s="30" t="s">
        <v>1389</v>
      </c>
      <c r="B402" s="25" t="s">
        <v>456</v>
      </c>
      <c r="C402" s="26" t="s">
        <v>1028</v>
      </c>
      <c r="D402" s="27" t="s">
        <v>1029</v>
      </c>
      <c r="E402" s="27" t="s">
        <v>1027</v>
      </c>
    </row>
    <row r="403" spans="1:5" x14ac:dyDescent="0.3">
      <c r="A403" s="30" t="s">
        <v>215</v>
      </c>
      <c r="B403" s="25" t="s">
        <v>216</v>
      </c>
      <c r="C403" s="26" t="s">
        <v>1040</v>
      </c>
      <c r="D403" s="27" t="s">
        <v>1041</v>
      </c>
      <c r="E403" s="27" t="s">
        <v>1027</v>
      </c>
    </row>
    <row r="404" spans="1:5" x14ac:dyDescent="0.3">
      <c r="A404" s="30" t="s">
        <v>457</v>
      </c>
      <c r="B404" s="25" t="s">
        <v>458</v>
      </c>
      <c r="C404" s="26" t="s">
        <v>1040</v>
      </c>
      <c r="D404" s="27" t="s">
        <v>1041</v>
      </c>
      <c r="E404" s="27" t="s">
        <v>1027</v>
      </c>
    </row>
    <row r="405" spans="1:5" x14ac:dyDescent="0.3">
      <c r="A405" s="30" t="s">
        <v>1390</v>
      </c>
      <c r="B405" s="25" t="s">
        <v>1042</v>
      </c>
      <c r="C405" s="26" t="s">
        <v>1040</v>
      </c>
      <c r="D405" s="27" t="s">
        <v>1041</v>
      </c>
      <c r="E405" s="27" t="s">
        <v>1027</v>
      </c>
    </row>
    <row r="406" spans="1:5" x14ac:dyDescent="0.3">
      <c r="A406" s="30" t="s">
        <v>1391</v>
      </c>
      <c r="B406" s="25" t="s">
        <v>1043</v>
      </c>
      <c r="C406" s="26" t="s">
        <v>1040</v>
      </c>
      <c r="D406" s="27" t="s">
        <v>1041</v>
      </c>
      <c r="E406" s="27" t="s">
        <v>1027</v>
      </c>
    </row>
    <row r="407" spans="1:5" x14ac:dyDescent="0.3">
      <c r="A407" s="30" t="s">
        <v>459</v>
      </c>
      <c r="B407" s="25" t="s">
        <v>460</v>
      </c>
      <c r="C407" s="26" t="s">
        <v>1040</v>
      </c>
      <c r="D407" s="27" t="s">
        <v>1041</v>
      </c>
      <c r="E407" s="27" t="s">
        <v>1027</v>
      </c>
    </row>
    <row r="408" spans="1:5" x14ac:dyDescent="0.3">
      <c r="A408" s="30" t="s">
        <v>1392</v>
      </c>
      <c r="B408" s="25" t="s">
        <v>1044</v>
      </c>
      <c r="C408" s="26" t="s">
        <v>1040</v>
      </c>
      <c r="D408" s="27" t="s">
        <v>1041</v>
      </c>
      <c r="E408" s="27" t="s">
        <v>1027</v>
      </c>
    </row>
    <row r="409" spans="1:5" x14ac:dyDescent="0.3">
      <c r="A409" s="30" t="s">
        <v>1393</v>
      </c>
      <c r="B409" s="25" t="s">
        <v>1045</v>
      </c>
      <c r="C409" s="26" t="s">
        <v>1040</v>
      </c>
      <c r="D409" s="27" t="s">
        <v>1041</v>
      </c>
      <c r="E409" s="27" t="s">
        <v>1027</v>
      </c>
    </row>
    <row r="410" spans="1:5" x14ac:dyDescent="0.3">
      <c r="A410" s="30" t="s">
        <v>1394</v>
      </c>
      <c r="B410" s="25" t="s">
        <v>1046</v>
      </c>
      <c r="C410" s="26" t="s">
        <v>1040</v>
      </c>
      <c r="D410" s="27" t="s">
        <v>1041</v>
      </c>
      <c r="E410" s="27" t="s">
        <v>1027</v>
      </c>
    </row>
    <row r="411" spans="1:5" x14ac:dyDescent="0.3">
      <c r="A411" s="30" t="s">
        <v>461</v>
      </c>
      <c r="B411" s="25" t="s">
        <v>462</v>
      </c>
      <c r="C411" s="29" t="s">
        <v>1047</v>
      </c>
      <c r="D411" s="27" t="s">
        <v>1048</v>
      </c>
      <c r="E411" s="27" t="s">
        <v>1027</v>
      </c>
    </row>
    <row r="412" spans="1:5" x14ac:dyDescent="0.3">
      <c r="A412" s="30" t="s">
        <v>1395</v>
      </c>
      <c r="B412" s="25" t="s">
        <v>462</v>
      </c>
      <c r="C412" s="29" t="s">
        <v>1047</v>
      </c>
      <c r="D412" s="27" t="s">
        <v>1048</v>
      </c>
      <c r="E412" s="27" t="s">
        <v>1027</v>
      </c>
    </row>
    <row r="413" spans="1:5" x14ac:dyDescent="0.3">
      <c r="A413" s="30" t="s">
        <v>463</v>
      </c>
      <c r="B413" s="25" t="s">
        <v>464</v>
      </c>
      <c r="C413" s="26" t="s">
        <v>1040</v>
      </c>
      <c r="D413" s="27" t="s">
        <v>1041</v>
      </c>
      <c r="E413" s="27" t="s">
        <v>1027</v>
      </c>
    </row>
    <row r="414" spans="1:5" x14ac:dyDescent="0.3">
      <c r="A414" s="30" t="s">
        <v>1396</v>
      </c>
      <c r="B414" s="25" t="s">
        <v>1049</v>
      </c>
      <c r="C414" s="26" t="s">
        <v>1040</v>
      </c>
      <c r="D414" s="27" t="s">
        <v>1041</v>
      </c>
      <c r="E414" s="27" t="s">
        <v>1027</v>
      </c>
    </row>
    <row r="415" spans="1:5" x14ac:dyDescent="0.3">
      <c r="A415" s="30" t="s">
        <v>1397</v>
      </c>
      <c r="B415" s="25" t="s">
        <v>1050</v>
      </c>
      <c r="C415" s="26" t="s">
        <v>1040</v>
      </c>
      <c r="D415" s="27" t="s">
        <v>1041</v>
      </c>
      <c r="E415" s="27" t="s">
        <v>1027</v>
      </c>
    </row>
    <row r="416" spans="1:5" x14ac:dyDescent="0.3">
      <c r="A416" s="30" t="s">
        <v>465</v>
      </c>
      <c r="B416" s="25" t="s">
        <v>466</v>
      </c>
      <c r="C416" s="26" t="s">
        <v>1040</v>
      </c>
      <c r="D416" s="27" t="s">
        <v>1041</v>
      </c>
      <c r="E416" s="27" t="s">
        <v>1027</v>
      </c>
    </row>
    <row r="417" spans="1:5" x14ac:dyDescent="0.3">
      <c r="A417" s="30" t="s">
        <v>1398</v>
      </c>
      <c r="B417" s="25" t="s">
        <v>1051</v>
      </c>
      <c r="C417" s="26" t="s">
        <v>1040</v>
      </c>
      <c r="D417" s="27" t="s">
        <v>1041</v>
      </c>
      <c r="E417" s="27" t="s">
        <v>1027</v>
      </c>
    </row>
    <row r="418" spans="1:5" x14ac:dyDescent="0.3">
      <c r="A418" s="30" t="s">
        <v>1399</v>
      </c>
      <c r="B418" s="25" t="s">
        <v>1052</v>
      </c>
      <c r="C418" s="26" t="s">
        <v>1040</v>
      </c>
      <c r="D418" s="27" t="s">
        <v>1041</v>
      </c>
      <c r="E418" s="27" t="s">
        <v>1027</v>
      </c>
    </row>
    <row r="419" spans="1:5" x14ac:dyDescent="0.3">
      <c r="A419" s="30" t="s">
        <v>1400</v>
      </c>
      <c r="B419" s="25" t="s">
        <v>1053</v>
      </c>
      <c r="C419" s="26" t="s">
        <v>1040</v>
      </c>
      <c r="D419" s="27" t="s">
        <v>1041</v>
      </c>
      <c r="E419" s="27" t="s">
        <v>1027</v>
      </c>
    </row>
    <row r="420" spans="1:5" x14ac:dyDescent="0.3">
      <c r="A420" s="30" t="s">
        <v>1401</v>
      </c>
      <c r="B420" s="25" t="s">
        <v>1054</v>
      </c>
      <c r="C420" s="26" t="s">
        <v>1040</v>
      </c>
      <c r="D420" s="27" t="s">
        <v>1041</v>
      </c>
      <c r="E420" s="27" t="s">
        <v>1027</v>
      </c>
    </row>
    <row r="421" spans="1:5" x14ac:dyDescent="0.3">
      <c r="A421" s="30" t="s">
        <v>467</v>
      </c>
      <c r="B421" s="25" t="s">
        <v>468</v>
      </c>
      <c r="C421" s="26" t="s">
        <v>1040</v>
      </c>
      <c r="D421" s="27" t="s">
        <v>1041</v>
      </c>
      <c r="E421" s="27" t="s">
        <v>1027</v>
      </c>
    </row>
    <row r="422" spans="1:5" x14ac:dyDescent="0.3">
      <c r="A422" s="30" t="s">
        <v>1402</v>
      </c>
      <c r="B422" s="25" t="s">
        <v>1055</v>
      </c>
      <c r="C422" s="26" t="s">
        <v>1040</v>
      </c>
      <c r="D422" s="27" t="s">
        <v>1041</v>
      </c>
      <c r="E422" s="27" t="s">
        <v>1027</v>
      </c>
    </row>
    <row r="423" spans="1:5" x14ac:dyDescent="0.3">
      <c r="A423" s="30" t="s">
        <v>1403</v>
      </c>
      <c r="B423" s="25" t="s">
        <v>1056</v>
      </c>
      <c r="C423" s="26" t="s">
        <v>1040</v>
      </c>
      <c r="D423" s="27" t="s">
        <v>1041</v>
      </c>
      <c r="E423" s="27" t="s">
        <v>1027</v>
      </c>
    </row>
    <row r="424" spans="1:5" x14ac:dyDescent="0.3">
      <c r="A424" s="30" t="s">
        <v>1404</v>
      </c>
      <c r="B424" s="25" t="s">
        <v>1057</v>
      </c>
      <c r="C424" s="26" t="s">
        <v>1040</v>
      </c>
      <c r="D424" s="27" t="s">
        <v>1041</v>
      </c>
      <c r="E424" s="27" t="s">
        <v>1027</v>
      </c>
    </row>
    <row r="425" spans="1:5" x14ac:dyDescent="0.3">
      <c r="A425" s="30" t="s">
        <v>1405</v>
      </c>
      <c r="B425" s="25" t="s">
        <v>1058</v>
      </c>
      <c r="C425" s="26" t="s">
        <v>1040</v>
      </c>
      <c r="D425" s="27" t="s">
        <v>1041</v>
      </c>
      <c r="E425" s="27" t="s">
        <v>1027</v>
      </c>
    </row>
    <row r="426" spans="1:5" x14ac:dyDescent="0.3">
      <c r="A426" s="30" t="s">
        <v>469</v>
      </c>
      <c r="B426" s="25" t="s">
        <v>470</v>
      </c>
      <c r="C426" s="26" t="s">
        <v>1040</v>
      </c>
      <c r="D426" s="27" t="s">
        <v>1041</v>
      </c>
      <c r="E426" s="27" t="s">
        <v>1027</v>
      </c>
    </row>
    <row r="427" spans="1:5" x14ac:dyDescent="0.3">
      <c r="A427" s="30" t="s">
        <v>1406</v>
      </c>
      <c r="B427" s="25" t="s">
        <v>1059</v>
      </c>
      <c r="C427" s="26" t="s">
        <v>1040</v>
      </c>
      <c r="D427" s="27" t="s">
        <v>1041</v>
      </c>
      <c r="E427" s="27" t="s">
        <v>1027</v>
      </c>
    </row>
    <row r="428" spans="1:5" x14ac:dyDescent="0.3">
      <c r="A428" s="30" t="s">
        <v>1407</v>
      </c>
      <c r="B428" s="25" t="s">
        <v>1060</v>
      </c>
      <c r="C428" s="26" t="s">
        <v>1040</v>
      </c>
      <c r="D428" s="27" t="s">
        <v>1041</v>
      </c>
      <c r="E428" s="27" t="s">
        <v>1027</v>
      </c>
    </row>
    <row r="429" spans="1:5" x14ac:dyDescent="0.3">
      <c r="A429" s="30" t="s">
        <v>1408</v>
      </c>
      <c r="B429" s="25" t="s">
        <v>1061</v>
      </c>
      <c r="C429" s="26" t="s">
        <v>1040</v>
      </c>
      <c r="D429" s="27" t="s">
        <v>1041</v>
      </c>
      <c r="E429" s="27" t="s">
        <v>1027</v>
      </c>
    </row>
    <row r="430" spans="1:5" x14ac:dyDescent="0.3">
      <c r="A430" s="30" t="s">
        <v>1409</v>
      </c>
      <c r="B430" s="25" t="s">
        <v>1062</v>
      </c>
      <c r="C430" s="26" t="s">
        <v>1040</v>
      </c>
      <c r="D430" s="27" t="s">
        <v>1041</v>
      </c>
      <c r="E430" s="27" t="s">
        <v>1027</v>
      </c>
    </row>
    <row r="431" spans="1:5" x14ac:dyDescent="0.3">
      <c r="A431" s="30" t="s">
        <v>471</v>
      </c>
      <c r="B431" s="25" t="s">
        <v>472</v>
      </c>
      <c r="C431" s="26" t="s">
        <v>1040</v>
      </c>
      <c r="D431" s="27" t="s">
        <v>1041</v>
      </c>
      <c r="E431" s="27" t="s">
        <v>1027</v>
      </c>
    </row>
    <row r="432" spans="1:5" x14ac:dyDescent="0.3">
      <c r="A432" s="30" t="s">
        <v>1410</v>
      </c>
      <c r="B432" s="25" t="s">
        <v>1063</v>
      </c>
      <c r="C432" s="26" t="s">
        <v>1040</v>
      </c>
      <c r="D432" s="27" t="s">
        <v>1041</v>
      </c>
      <c r="E432" s="27" t="s">
        <v>1027</v>
      </c>
    </row>
    <row r="433" spans="1:5" x14ac:dyDescent="0.3">
      <c r="A433" s="30" t="s">
        <v>1411</v>
      </c>
      <c r="B433" s="25" t="s">
        <v>1064</v>
      </c>
      <c r="C433" s="26" t="s">
        <v>1040</v>
      </c>
      <c r="D433" s="27" t="s">
        <v>1041</v>
      </c>
      <c r="E433" s="27" t="s">
        <v>1027</v>
      </c>
    </row>
    <row r="434" spans="1:5" x14ac:dyDescent="0.3">
      <c r="A434" s="30" t="s">
        <v>1412</v>
      </c>
      <c r="B434" s="25" t="s">
        <v>1065</v>
      </c>
      <c r="C434" s="26" t="s">
        <v>1040</v>
      </c>
      <c r="D434" s="27" t="s">
        <v>1041</v>
      </c>
      <c r="E434" s="27" t="s">
        <v>1027</v>
      </c>
    </row>
    <row r="435" spans="1:5" x14ac:dyDescent="0.3">
      <c r="A435" s="30" t="s">
        <v>473</v>
      </c>
      <c r="B435" s="25" t="s">
        <v>474</v>
      </c>
      <c r="C435" s="26" t="s">
        <v>1040</v>
      </c>
      <c r="D435" s="27" t="s">
        <v>1041</v>
      </c>
      <c r="E435" s="27" t="s">
        <v>1027</v>
      </c>
    </row>
    <row r="436" spans="1:5" x14ac:dyDescent="0.3">
      <c r="A436" s="30" t="s">
        <v>1413</v>
      </c>
      <c r="B436" s="25" t="s">
        <v>1066</v>
      </c>
      <c r="C436" s="26" t="s">
        <v>1040</v>
      </c>
      <c r="D436" s="27" t="s">
        <v>1041</v>
      </c>
      <c r="E436" s="27" t="s">
        <v>1027</v>
      </c>
    </row>
    <row r="437" spans="1:5" x14ac:dyDescent="0.3">
      <c r="A437" s="30" t="s">
        <v>1414</v>
      </c>
      <c r="B437" s="25" t="s">
        <v>1067</v>
      </c>
      <c r="C437" s="26" t="s">
        <v>1040</v>
      </c>
      <c r="D437" s="27" t="s">
        <v>1041</v>
      </c>
      <c r="E437" s="27" t="s">
        <v>1027</v>
      </c>
    </row>
    <row r="438" spans="1:5" x14ac:dyDescent="0.3">
      <c r="A438" s="31" t="s">
        <v>50</v>
      </c>
      <c r="B438" s="22" t="s">
        <v>51</v>
      </c>
      <c r="C438" s="28"/>
      <c r="D438" s="32"/>
      <c r="E438" s="32"/>
    </row>
    <row r="439" spans="1:5" x14ac:dyDescent="0.3">
      <c r="A439" s="30" t="s">
        <v>218</v>
      </c>
      <c r="B439" s="25" t="s">
        <v>219</v>
      </c>
      <c r="C439" s="26" t="s">
        <v>1068</v>
      </c>
      <c r="D439" s="27" t="s">
        <v>691</v>
      </c>
      <c r="E439" s="27" t="s">
        <v>1069</v>
      </c>
    </row>
    <row r="440" spans="1:5" x14ac:dyDescent="0.3">
      <c r="A440" s="30" t="s">
        <v>475</v>
      </c>
      <c r="B440" s="25" t="s">
        <v>476</v>
      </c>
      <c r="C440" s="29" t="s">
        <v>1070</v>
      </c>
      <c r="D440" s="27" t="s">
        <v>1071</v>
      </c>
      <c r="E440" s="27" t="s">
        <v>1069</v>
      </c>
    </row>
    <row r="441" spans="1:5" x14ac:dyDescent="0.3">
      <c r="A441" s="30" t="s">
        <v>1415</v>
      </c>
      <c r="B441" s="25" t="s">
        <v>1072</v>
      </c>
      <c r="C441" s="29" t="s">
        <v>1070</v>
      </c>
      <c r="D441" s="27" t="s">
        <v>1071</v>
      </c>
      <c r="E441" s="27" t="s">
        <v>1069</v>
      </c>
    </row>
    <row r="442" spans="1:5" x14ac:dyDescent="0.3">
      <c r="A442" s="30" t="s">
        <v>1416</v>
      </c>
      <c r="B442" s="25" t="s">
        <v>1073</v>
      </c>
      <c r="C442" s="29" t="s">
        <v>1070</v>
      </c>
      <c r="D442" s="27" t="s">
        <v>1071</v>
      </c>
      <c r="E442" s="27" t="s">
        <v>1069</v>
      </c>
    </row>
    <row r="443" spans="1:5" x14ac:dyDescent="0.3">
      <c r="A443" s="30" t="s">
        <v>477</v>
      </c>
      <c r="B443" s="25" t="s">
        <v>478</v>
      </c>
      <c r="C443" s="29" t="s">
        <v>1074</v>
      </c>
      <c r="D443" s="27" t="s">
        <v>1075</v>
      </c>
      <c r="E443" s="27" t="s">
        <v>1069</v>
      </c>
    </row>
    <row r="444" spans="1:5" x14ac:dyDescent="0.3">
      <c r="A444" s="30" t="s">
        <v>1417</v>
      </c>
      <c r="B444" s="25" t="s">
        <v>1076</v>
      </c>
      <c r="C444" s="29" t="s">
        <v>1074</v>
      </c>
      <c r="D444" s="27" t="s">
        <v>1075</v>
      </c>
      <c r="E444" s="27" t="s">
        <v>1069</v>
      </c>
    </row>
    <row r="445" spans="1:5" x14ac:dyDescent="0.3">
      <c r="A445" s="30" t="s">
        <v>1418</v>
      </c>
      <c r="B445" s="25" t="s">
        <v>1077</v>
      </c>
      <c r="C445" s="29" t="s">
        <v>1074</v>
      </c>
      <c r="D445" s="27" t="s">
        <v>1075</v>
      </c>
      <c r="E445" s="27" t="s">
        <v>1069</v>
      </c>
    </row>
    <row r="446" spans="1:5" x14ac:dyDescent="0.3">
      <c r="A446" s="30" t="s">
        <v>1419</v>
      </c>
      <c r="B446" s="25" t="s">
        <v>1078</v>
      </c>
      <c r="C446" s="29" t="s">
        <v>1074</v>
      </c>
      <c r="D446" s="27" t="s">
        <v>1075</v>
      </c>
      <c r="E446" s="27" t="s">
        <v>1069</v>
      </c>
    </row>
    <row r="447" spans="1:5" x14ac:dyDescent="0.3">
      <c r="A447" s="30" t="s">
        <v>479</v>
      </c>
      <c r="B447" s="25" t="s">
        <v>480</v>
      </c>
      <c r="C447" s="29" t="s">
        <v>1079</v>
      </c>
      <c r="D447" s="27" t="s">
        <v>1080</v>
      </c>
      <c r="E447" s="27" t="s">
        <v>1069</v>
      </c>
    </row>
    <row r="448" spans="1:5" x14ac:dyDescent="0.3">
      <c r="A448" s="30" t="s">
        <v>1420</v>
      </c>
      <c r="B448" s="25" t="s">
        <v>480</v>
      </c>
      <c r="C448" s="29" t="s">
        <v>1079</v>
      </c>
      <c r="D448" s="27" t="s">
        <v>1080</v>
      </c>
      <c r="E448" s="27" t="s">
        <v>1069</v>
      </c>
    </row>
    <row r="449" spans="1:5" x14ac:dyDescent="0.3">
      <c r="A449" s="30" t="s">
        <v>222</v>
      </c>
      <c r="B449" s="25" t="s">
        <v>223</v>
      </c>
      <c r="C449" s="29" t="s">
        <v>1081</v>
      </c>
      <c r="D449" s="27" t="s">
        <v>1082</v>
      </c>
      <c r="E449" s="27" t="s">
        <v>1069</v>
      </c>
    </row>
    <row r="450" spans="1:5" x14ac:dyDescent="0.3">
      <c r="A450" s="30" t="s">
        <v>481</v>
      </c>
      <c r="B450" s="25" t="s">
        <v>482</v>
      </c>
      <c r="C450" s="29" t="s">
        <v>1081</v>
      </c>
      <c r="D450" s="27" t="s">
        <v>1082</v>
      </c>
      <c r="E450" s="27" t="s">
        <v>1069</v>
      </c>
    </row>
    <row r="451" spans="1:5" x14ac:dyDescent="0.3">
      <c r="A451" s="30" t="s">
        <v>1421</v>
      </c>
      <c r="B451" s="25" t="s">
        <v>1083</v>
      </c>
      <c r="C451" s="29" t="s">
        <v>1081</v>
      </c>
      <c r="D451" s="27" t="s">
        <v>1082</v>
      </c>
      <c r="E451" s="27" t="s">
        <v>1069</v>
      </c>
    </row>
    <row r="452" spans="1:5" x14ac:dyDescent="0.3">
      <c r="A452" s="30" t="s">
        <v>1422</v>
      </c>
      <c r="B452" s="25" t="s">
        <v>1084</v>
      </c>
      <c r="C452" s="29" t="s">
        <v>1081</v>
      </c>
      <c r="D452" s="27" t="s">
        <v>1082</v>
      </c>
      <c r="E452" s="27" t="s">
        <v>1069</v>
      </c>
    </row>
    <row r="453" spans="1:5" x14ac:dyDescent="0.3">
      <c r="A453" s="30" t="s">
        <v>483</v>
      </c>
      <c r="B453" s="25" t="s">
        <v>484</v>
      </c>
      <c r="C453" s="29" t="s">
        <v>1085</v>
      </c>
      <c r="D453" s="27" t="s">
        <v>1086</v>
      </c>
      <c r="E453" s="27" t="s">
        <v>1069</v>
      </c>
    </row>
    <row r="454" spans="1:5" x14ac:dyDescent="0.3">
      <c r="A454" s="30" t="s">
        <v>1423</v>
      </c>
      <c r="B454" s="25" t="s">
        <v>1087</v>
      </c>
      <c r="C454" s="29" t="s">
        <v>1085</v>
      </c>
      <c r="D454" s="27" t="s">
        <v>1086</v>
      </c>
      <c r="E454" s="27" t="s">
        <v>1069</v>
      </c>
    </row>
    <row r="455" spans="1:5" x14ac:dyDescent="0.3">
      <c r="A455" s="30" t="s">
        <v>1424</v>
      </c>
      <c r="B455" s="25" t="s">
        <v>1088</v>
      </c>
      <c r="C455" s="29" t="s">
        <v>1085</v>
      </c>
      <c r="D455" s="27" t="s">
        <v>1086</v>
      </c>
      <c r="E455" s="27" t="s">
        <v>1069</v>
      </c>
    </row>
    <row r="456" spans="1:5" x14ac:dyDescent="0.3">
      <c r="A456" s="30" t="s">
        <v>226</v>
      </c>
      <c r="B456" s="25" t="s">
        <v>227</v>
      </c>
      <c r="C456" s="29" t="s">
        <v>1089</v>
      </c>
      <c r="D456" s="27" t="s">
        <v>1090</v>
      </c>
      <c r="E456" s="27" t="s">
        <v>1069</v>
      </c>
    </row>
    <row r="457" spans="1:5" x14ac:dyDescent="0.3">
      <c r="A457" s="30" t="s">
        <v>485</v>
      </c>
      <c r="B457" s="25" t="s">
        <v>486</v>
      </c>
      <c r="C457" s="29" t="s">
        <v>1089</v>
      </c>
      <c r="D457" s="27" t="s">
        <v>1090</v>
      </c>
      <c r="E457" s="27" t="s">
        <v>1069</v>
      </c>
    </row>
    <row r="458" spans="1:5" x14ac:dyDescent="0.3">
      <c r="A458" s="30" t="s">
        <v>1425</v>
      </c>
      <c r="B458" s="25" t="s">
        <v>486</v>
      </c>
      <c r="C458" s="29" t="s">
        <v>1089</v>
      </c>
      <c r="D458" s="27" t="s">
        <v>1090</v>
      </c>
      <c r="E458" s="27" t="s">
        <v>1069</v>
      </c>
    </row>
    <row r="459" spans="1:5" x14ac:dyDescent="0.3">
      <c r="A459" s="30" t="s">
        <v>487</v>
      </c>
      <c r="B459" s="25" t="s">
        <v>488</v>
      </c>
      <c r="C459" s="29" t="s">
        <v>1089</v>
      </c>
      <c r="D459" s="27" t="s">
        <v>1090</v>
      </c>
      <c r="E459" s="27" t="s">
        <v>1069</v>
      </c>
    </row>
    <row r="460" spans="1:5" x14ac:dyDescent="0.3">
      <c r="A460" s="30" t="s">
        <v>1426</v>
      </c>
      <c r="B460" s="25" t="s">
        <v>488</v>
      </c>
      <c r="C460" s="29" t="s">
        <v>1089</v>
      </c>
      <c r="D460" s="27" t="s">
        <v>1090</v>
      </c>
      <c r="E460" s="27" t="s">
        <v>1069</v>
      </c>
    </row>
    <row r="461" spans="1:5" x14ac:dyDescent="0.3">
      <c r="A461" s="30" t="s">
        <v>230</v>
      </c>
      <c r="B461" s="25" t="s">
        <v>231</v>
      </c>
      <c r="C461" s="29" t="s">
        <v>1091</v>
      </c>
      <c r="D461" s="27" t="s">
        <v>1092</v>
      </c>
      <c r="E461" s="27" t="s">
        <v>1069</v>
      </c>
    </row>
    <row r="462" spans="1:5" x14ac:dyDescent="0.3">
      <c r="A462" s="30" t="s">
        <v>489</v>
      </c>
      <c r="B462" s="25" t="s">
        <v>490</v>
      </c>
      <c r="C462" s="29" t="s">
        <v>1091</v>
      </c>
      <c r="D462" s="27" t="s">
        <v>1092</v>
      </c>
      <c r="E462" s="27" t="s">
        <v>1069</v>
      </c>
    </row>
    <row r="463" spans="1:5" x14ac:dyDescent="0.3">
      <c r="A463" s="30" t="s">
        <v>1427</v>
      </c>
      <c r="B463" s="25" t="s">
        <v>490</v>
      </c>
      <c r="C463" s="29" t="s">
        <v>1091</v>
      </c>
      <c r="D463" s="27" t="s">
        <v>1092</v>
      </c>
      <c r="E463" s="27" t="s">
        <v>1069</v>
      </c>
    </row>
    <row r="464" spans="1:5" x14ac:dyDescent="0.3">
      <c r="A464" s="30" t="s">
        <v>491</v>
      </c>
      <c r="B464" s="25" t="s">
        <v>492</v>
      </c>
      <c r="C464" s="29" t="s">
        <v>1091</v>
      </c>
      <c r="D464" s="27" t="s">
        <v>1092</v>
      </c>
      <c r="E464" s="27" t="s">
        <v>1069</v>
      </c>
    </row>
    <row r="465" spans="1:5" x14ac:dyDescent="0.3">
      <c r="A465" s="30" t="s">
        <v>1428</v>
      </c>
      <c r="B465" s="25" t="s">
        <v>1093</v>
      </c>
      <c r="C465" s="29" t="s">
        <v>1091</v>
      </c>
      <c r="D465" s="27" t="s">
        <v>1092</v>
      </c>
      <c r="E465" s="27" t="s">
        <v>1069</v>
      </c>
    </row>
    <row r="466" spans="1:5" x14ac:dyDescent="0.3">
      <c r="A466" s="30" t="s">
        <v>1429</v>
      </c>
      <c r="B466" s="25" t="s">
        <v>1094</v>
      </c>
      <c r="C466" s="29" t="s">
        <v>1091</v>
      </c>
      <c r="D466" s="27" t="s">
        <v>1092</v>
      </c>
      <c r="E466" s="27" t="s">
        <v>1069</v>
      </c>
    </row>
    <row r="467" spans="1:5" x14ac:dyDescent="0.3">
      <c r="A467" s="30" t="s">
        <v>1430</v>
      </c>
      <c r="B467" s="25" t="s">
        <v>1095</v>
      </c>
      <c r="C467" s="29" t="s">
        <v>1091</v>
      </c>
      <c r="D467" s="27" t="s">
        <v>1092</v>
      </c>
      <c r="E467" s="27" t="s">
        <v>1069</v>
      </c>
    </row>
    <row r="468" spans="1:5" x14ac:dyDescent="0.3">
      <c r="A468" s="30" t="s">
        <v>1431</v>
      </c>
      <c r="B468" s="25" t="s">
        <v>1096</v>
      </c>
      <c r="C468" s="29" t="s">
        <v>1091</v>
      </c>
      <c r="D468" s="27" t="s">
        <v>1092</v>
      </c>
      <c r="E468" s="27" t="s">
        <v>1069</v>
      </c>
    </row>
    <row r="469" spans="1:5" x14ac:dyDescent="0.3">
      <c r="A469" s="30" t="s">
        <v>1432</v>
      </c>
      <c r="B469" s="25" t="s">
        <v>1097</v>
      </c>
      <c r="C469" s="29" t="s">
        <v>1091</v>
      </c>
      <c r="D469" s="27" t="s">
        <v>1092</v>
      </c>
      <c r="E469" s="27" t="s">
        <v>1069</v>
      </c>
    </row>
    <row r="470" spans="1:5" x14ac:dyDescent="0.3">
      <c r="A470" s="30" t="s">
        <v>234</v>
      </c>
      <c r="B470" s="25" t="s">
        <v>235</v>
      </c>
      <c r="C470" s="29" t="s">
        <v>1098</v>
      </c>
      <c r="D470" s="27" t="s">
        <v>1099</v>
      </c>
      <c r="E470" s="27" t="s">
        <v>1100</v>
      </c>
    </row>
    <row r="471" spans="1:5" x14ac:dyDescent="0.3">
      <c r="A471" s="30" t="s">
        <v>493</v>
      </c>
      <c r="B471" s="25" t="s">
        <v>494</v>
      </c>
      <c r="C471" s="29" t="s">
        <v>1098</v>
      </c>
      <c r="D471" s="27" t="s">
        <v>1099</v>
      </c>
      <c r="E471" s="27" t="s">
        <v>1100</v>
      </c>
    </row>
    <row r="472" spans="1:5" x14ac:dyDescent="0.3">
      <c r="A472" s="30" t="s">
        <v>1433</v>
      </c>
      <c r="B472" s="25" t="s">
        <v>494</v>
      </c>
      <c r="C472" s="29" t="s">
        <v>1098</v>
      </c>
      <c r="D472" s="27" t="s">
        <v>1099</v>
      </c>
      <c r="E472" s="27" t="s">
        <v>1100</v>
      </c>
    </row>
    <row r="473" spans="1:5" x14ac:dyDescent="0.3">
      <c r="A473" s="30" t="s">
        <v>495</v>
      </c>
      <c r="B473" s="25" t="s">
        <v>496</v>
      </c>
      <c r="C473" s="29" t="s">
        <v>1098</v>
      </c>
      <c r="D473" s="27" t="s">
        <v>1099</v>
      </c>
      <c r="E473" s="27" t="s">
        <v>1100</v>
      </c>
    </row>
    <row r="474" spans="1:5" x14ac:dyDescent="0.3">
      <c r="A474" s="30" t="s">
        <v>1434</v>
      </c>
      <c r="B474" s="25" t="s">
        <v>496</v>
      </c>
      <c r="C474" s="29" t="s">
        <v>1098</v>
      </c>
      <c r="D474" s="27" t="s">
        <v>1099</v>
      </c>
      <c r="E474" s="27" t="s">
        <v>1100</v>
      </c>
    </row>
    <row r="475" spans="1:5" x14ac:dyDescent="0.3">
      <c r="A475" s="31" t="s">
        <v>56</v>
      </c>
      <c r="B475" s="22" t="s">
        <v>57</v>
      </c>
      <c r="C475" s="23"/>
      <c r="D475" s="24"/>
      <c r="E475" s="24"/>
    </row>
    <row r="476" spans="1:5" x14ac:dyDescent="0.3">
      <c r="A476" s="30" t="s">
        <v>238</v>
      </c>
      <c r="B476" s="25" t="s">
        <v>239</v>
      </c>
      <c r="C476" s="29" t="s">
        <v>1101</v>
      </c>
      <c r="D476" s="27" t="s">
        <v>1102</v>
      </c>
      <c r="E476" s="27" t="s">
        <v>1027</v>
      </c>
    </row>
    <row r="477" spans="1:5" x14ac:dyDescent="0.3">
      <c r="A477" s="30" t="s">
        <v>497</v>
      </c>
      <c r="B477" s="25" t="s">
        <v>498</v>
      </c>
      <c r="C477" s="29" t="s">
        <v>1101</v>
      </c>
      <c r="D477" s="27" t="s">
        <v>1102</v>
      </c>
      <c r="E477" s="27" t="s">
        <v>1027</v>
      </c>
    </row>
    <row r="478" spans="1:5" x14ac:dyDescent="0.3">
      <c r="A478" s="30" t="s">
        <v>1435</v>
      </c>
      <c r="B478" s="25" t="s">
        <v>498</v>
      </c>
      <c r="C478" s="29" t="s">
        <v>1101</v>
      </c>
      <c r="D478" s="27" t="s">
        <v>1102</v>
      </c>
      <c r="E478" s="27" t="s">
        <v>1027</v>
      </c>
    </row>
    <row r="479" spans="1:5" x14ac:dyDescent="0.3">
      <c r="A479" s="30" t="s">
        <v>499</v>
      </c>
      <c r="B479" s="25" t="s">
        <v>500</v>
      </c>
      <c r="C479" s="29" t="s">
        <v>1101</v>
      </c>
      <c r="D479" s="27" t="s">
        <v>1102</v>
      </c>
      <c r="E479" s="27" t="s">
        <v>1027</v>
      </c>
    </row>
    <row r="480" spans="1:5" x14ac:dyDescent="0.3">
      <c r="A480" s="30" t="s">
        <v>1436</v>
      </c>
      <c r="B480" s="25" t="s">
        <v>500</v>
      </c>
      <c r="C480" s="29" t="s">
        <v>1101</v>
      </c>
      <c r="D480" s="27" t="s">
        <v>1102</v>
      </c>
      <c r="E480" s="27" t="s">
        <v>1027</v>
      </c>
    </row>
    <row r="481" spans="1:5" x14ac:dyDescent="0.3">
      <c r="A481" s="30" t="s">
        <v>501</v>
      </c>
      <c r="B481" s="25" t="s">
        <v>502</v>
      </c>
      <c r="C481" s="29" t="s">
        <v>1101</v>
      </c>
      <c r="D481" s="27" t="s">
        <v>1102</v>
      </c>
      <c r="E481" s="27" t="s">
        <v>1027</v>
      </c>
    </row>
    <row r="482" spans="1:5" x14ac:dyDescent="0.3">
      <c r="A482" s="30" t="s">
        <v>1437</v>
      </c>
      <c r="B482" s="25" t="s">
        <v>502</v>
      </c>
      <c r="C482" s="29" t="s">
        <v>1101</v>
      </c>
      <c r="D482" s="27" t="s">
        <v>1102</v>
      </c>
      <c r="E482" s="27" t="s">
        <v>1027</v>
      </c>
    </row>
    <row r="483" spans="1:5" x14ac:dyDescent="0.3">
      <c r="A483" s="30" t="s">
        <v>242</v>
      </c>
      <c r="B483" s="25" t="s">
        <v>243</v>
      </c>
      <c r="C483" s="29" t="s">
        <v>1101</v>
      </c>
      <c r="D483" s="27" t="s">
        <v>1102</v>
      </c>
      <c r="E483" s="27" t="s">
        <v>1027</v>
      </c>
    </row>
    <row r="484" spans="1:5" x14ac:dyDescent="0.3">
      <c r="A484" s="30" t="s">
        <v>503</v>
      </c>
      <c r="B484" s="25" t="s">
        <v>504</v>
      </c>
      <c r="C484" s="29" t="s">
        <v>1101</v>
      </c>
      <c r="D484" s="27" t="s">
        <v>1102</v>
      </c>
      <c r="E484" s="27" t="s">
        <v>1027</v>
      </c>
    </row>
    <row r="485" spans="1:5" x14ac:dyDescent="0.3">
      <c r="A485" s="30" t="s">
        <v>1438</v>
      </c>
      <c r="B485" s="25" t="s">
        <v>504</v>
      </c>
      <c r="C485" s="29" t="s">
        <v>1101</v>
      </c>
      <c r="D485" s="27" t="s">
        <v>1102</v>
      </c>
      <c r="E485" s="27" t="s">
        <v>1027</v>
      </c>
    </row>
    <row r="486" spans="1:5" x14ac:dyDescent="0.3">
      <c r="A486" s="30" t="s">
        <v>505</v>
      </c>
      <c r="B486" s="25" t="s">
        <v>506</v>
      </c>
      <c r="C486" s="29" t="s">
        <v>1101</v>
      </c>
      <c r="D486" s="27" t="s">
        <v>1102</v>
      </c>
      <c r="E486" s="27" t="s">
        <v>1027</v>
      </c>
    </row>
    <row r="487" spans="1:5" x14ac:dyDescent="0.3">
      <c r="A487" s="30" t="s">
        <v>1439</v>
      </c>
      <c r="B487" s="25" t="s">
        <v>1103</v>
      </c>
      <c r="C487" s="29" t="s">
        <v>1101</v>
      </c>
      <c r="D487" s="27" t="s">
        <v>1102</v>
      </c>
      <c r="E487" s="27" t="s">
        <v>1027</v>
      </c>
    </row>
    <row r="488" spans="1:5" x14ac:dyDescent="0.3">
      <c r="A488" s="30" t="s">
        <v>1440</v>
      </c>
      <c r="B488" s="25" t="s">
        <v>1104</v>
      </c>
      <c r="C488" s="29" t="s">
        <v>1101</v>
      </c>
      <c r="D488" s="27" t="s">
        <v>1102</v>
      </c>
      <c r="E488" s="27" t="s">
        <v>1027</v>
      </c>
    </row>
    <row r="489" spans="1:5" x14ac:dyDescent="0.3">
      <c r="A489" s="30" t="s">
        <v>507</v>
      </c>
      <c r="B489" s="25" t="s">
        <v>508</v>
      </c>
      <c r="C489" s="29" t="s">
        <v>1101</v>
      </c>
      <c r="D489" s="27" t="s">
        <v>1102</v>
      </c>
      <c r="E489" s="27" t="s">
        <v>1027</v>
      </c>
    </row>
    <row r="490" spans="1:5" x14ac:dyDescent="0.3">
      <c r="A490" s="30" t="s">
        <v>1441</v>
      </c>
      <c r="B490" s="25" t="s">
        <v>508</v>
      </c>
      <c r="C490" s="29" t="s">
        <v>1101</v>
      </c>
      <c r="D490" s="27" t="s">
        <v>1102</v>
      </c>
      <c r="E490" s="27" t="s">
        <v>1027</v>
      </c>
    </row>
    <row r="491" spans="1:5" x14ac:dyDescent="0.3">
      <c r="A491" s="31" t="s">
        <v>62</v>
      </c>
      <c r="B491" s="22" t="s">
        <v>63</v>
      </c>
      <c r="C491" s="33"/>
      <c r="D491" s="32"/>
      <c r="E491" s="32"/>
    </row>
    <row r="492" spans="1:5" x14ac:dyDescent="0.3">
      <c r="A492" s="30" t="s">
        <v>246</v>
      </c>
      <c r="B492" s="25" t="s">
        <v>247</v>
      </c>
      <c r="C492" s="26" t="s">
        <v>885</v>
      </c>
      <c r="D492" s="27" t="s">
        <v>886</v>
      </c>
      <c r="E492" s="27" t="s">
        <v>871</v>
      </c>
    </row>
    <row r="493" spans="1:5" x14ac:dyDescent="0.3">
      <c r="A493" s="30" t="s">
        <v>509</v>
      </c>
      <c r="B493" s="25" t="s">
        <v>510</v>
      </c>
      <c r="C493" s="26" t="s">
        <v>885</v>
      </c>
      <c r="D493" s="27" t="s">
        <v>886</v>
      </c>
      <c r="E493" s="27" t="s">
        <v>871</v>
      </c>
    </row>
    <row r="494" spans="1:5" x14ac:dyDescent="0.3">
      <c r="A494" s="30" t="s">
        <v>1442</v>
      </c>
      <c r="B494" s="25" t="s">
        <v>1105</v>
      </c>
      <c r="C494" s="26" t="s">
        <v>885</v>
      </c>
      <c r="D494" s="27" t="s">
        <v>886</v>
      </c>
      <c r="E494" s="27" t="s">
        <v>871</v>
      </c>
    </row>
    <row r="495" spans="1:5" x14ac:dyDescent="0.3">
      <c r="A495" s="30" t="s">
        <v>1443</v>
      </c>
      <c r="B495" s="25" t="s">
        <v>1106</v>
      </c>
      <c r="C495" s="26" t="s">
        <v>885</v>
      </c>
      <c r="D495" s="27" t="s">
        <v>886</v>
      </c>
      <c r="E495" s="27" t="s">
        <v>871</v>
      </c>
    </row>
    <row r="496" spans="1:5" x14ac:dyDescent="0.3">
      <c r="A496" s="30" t="s">
        <v>1444</v>
      </c>
      <c r="B496" s="25" t="s">
        <v>1107</v>
      </c>
      <c r="C496" s="26" t="s">
        <v>885</v>
      </c>
      <c r="D496" s="27" t="s">
        <v>886</v>
      </c>
      <c r="E496" s="27" t="s">
        <v>871</v>
      </c>
    </row>
    <row r="497" spans="1:5" x14ac:dyDescent="0.3">
      <c r="A497" s="30" t="s">
        <v>1445</v>
      </c>
      <c r="B497" s="25" t="s">
        <v>1108</v>
      </c>
      <c r="C497" s="26" t="s">
        <v>885</v>
      </c>
      <c r="D497" s="27" t="s">
        <v>886</v>
      </c>
      <c r="E497" s="27" t="s">
        <v>871</v>
      </c>
    </row>
    <row r="498" spans="1:5" x14ac:dyDescent="0.3">
      <c r="A498" s="30" t="s">
        <v>511</v>
      </c>
      <c r="B498" s="25" t="s">
        <v>512</v>
      </c>
      <c r="C498" s="26" t="s">
        <v>1109</v>
      </c>
      <c r="D498" s="27" t="s">
        <v>1110</v>
      </c>
      <c r="E498" s="27" t="s">
        <v>1111</v>
      </c>
    </row>
    <row r="499" spans="1:5" x14ac:dyDescent="0.3">
      <c r="A499" s="30" t="s">
        <v>1446</v>
      </c>
      <c r="B499" s="25" t="s">
        <v>512</v>
      </c>
      <c r="C499" s="26" t="s">
        <v>1109</v>
      </c>
      <c r="D499" s="27" t="s">
        <v>1110</v>
      </c>
      <c r="E499" s="27" t="s">
        <v>1111</v>
      </c>
    </row>
    <row r="500" spans="1:5" x14ac:dyDescent="0.3">
      <c r="A500" s="30" t="s">
        <v>250</v>
      </c>
      <c r="B500" s="25" t="s">
        <v>251</v>
      </c>
      <c r="C500" s="26" t="s">
        <v>1112</v>
      </c>
      <c r="D500" s="27" t="s">
        <v>1113</v>
      </c>
      <c r="E500" s="27" t="s">
        <v>1008</v>
      </c>
    </row>
    <row r="501" spans="1:5" x14ac:dyDescent="0.3">
      <c r="A501" s="30" t="s">
        <v>513</v>
      </c>
      <c r="B501" s="25" t="s">
        <v>514</v>
      </c>
      <c r="C501" s="26" t="s">
        <v>1112</v>
      </c>
      <c r="D501" s="27" t="s">
        <v>1113</v>
      </c>
      <c r="E501" s="27" t="s">
        <v>1008</v>
      </c>
    </row>
    <row r="502" spans="1:5" x14ac:dyDescent="0.3">
      <c r="A502" s="30" t="s">
        <v>1447</v>
      </c>
      <c r="B502" s="25" t="s">
        <v>1114</v>
      </c>
      <c r="C502" s="26" t="s">
        <v>1112</v>
      </c>
      <c r="D502" s="27" t="s">
        <v>1113</v>
      </c>
      <c r="E502" s="27" t="s">
        <v>1008</v>
      </c>
    </row>
    <row r="503" spans="1:5" x14ac:dyDescent="0.3">
      <c r="A503" s="30" t="s">
        <v>1448</v>
      </c>
      <c r="B503" s="25" t="s">
        <v>1115</v>
      </c>
      <c r="C503" s="26" t="s">
        <v>1112</v>
      </c>
      <c r="D503" s="27" t="s">
        <v>1113</v>
      </c>
      <c r="E503" s="27" t="s">
        <v>1008</v>
      </c>
    </row>
    <row r="504" spans="1:5" x14ac:dyDescent="0.3">
      <c r="A504" s="30" t="s">
        <v>1449</v>
      </c>
      <c r="B504" s="25" t="s">
        <v>1116</v>
      </c>
      <c r="C504" s="26" t="s">
        <v>1112</v>
      </c>
      <c r="D504" s="27" t="s">
        <v>1113</v>
      </c>
      <c r="E504" s="27" t="s">
        <v>1008</v>
      </c>
    </row>
    <row r="505" spans="1:5" x14ac:dyDescent="0.3">
      <c r="A505" s="30" t="s">
        <v>1450</v>
      </c>
      <c r="B505" s="25" t="s">
        <v>1117</v>
      </c>
      <c r="C505" s="26" t="s">
        <v>1112</v>
      </c>
      <c r="D505" s="27" t="s">
        <v>1113</v>
      </c>
      <c r="E505" s="27" t="s">
        <v>1008</v>
      </c>
    </row>
    <row r="506" spans="1:5" x14ac:dyDescent="0.3">
      <c r="A506" s="30" t="s">
        <v>515</v>
      </c>
      <c r="B506" s="25" t="s">
        <v>516</v>
      </c>
      <c r="C506" s="26" t="s">
        <v>885</v>
      </c>
      <c r="D506" s="27" t="s">
        <v>886</v>
      </c>
      <c r="E506" s="27" t="s">
        <v>871</v>
      </c>
    </row>
    <row r="507" spans="1:5" x14ac:dyDescent="0.3">
      <c r="A507" s="30" t="s">
        <v>1451</v>
      </c>
      <c r="B507" s="25" t="s">
        <v>516</v>
      </c>
      <c r="C507" s="26" t="s">
        <v>885</v>
      </c>
      <c r="D507" s="27" t="s">
        <v>886</v>
      </c>
      <c r="E507" s="27" t="s">
        <v>871</v>
      </c>
    </row>
    <row r="508" spans="1:5" x14ac:dyDescent="0.3">
      <c r="A508" s="30" t="s">
        <v>254</v>
      </c>
      <c r="B508" s="25" t="s">
        <v>255</v>
      </c>
      <c r="C508" s="26" t="s">
        <v>1098</v>
      </c>
      <c r="D508" s="27" t="s">
        <v>1099</v>
      </c>
      <c r="E508" s="27" t="s">
        <v>1100</v>
      </c>
    </row>
    <row r="509" spans="1:5" x14ac:dyDescent="0.3">
      <c r="A509" s="30" t="s">
        <v>517</v>
      </c>
      <c r="B509" s="25" t="s">
        <v>518</v>
      </c>
      <c r="C509" s="26" t="s">
        <v>1098</v>
      </c>
      <c r="D509" s="27" t="s">
        <v>1099</v>
      </c>
      <c r="E509" s="27" t="s">
        <v>1100</v>
      </c>
    </row>
    <row r="510" spans="1:5" x14ac:dyDescent="0.3">
      <c r="A510" s="30" t="s">
        <v>1452</v>
      </c>
      <c r="B510" s="25" t="s">
        <v>518</v>
      </c>
      <c r="C510" s="26" t="s">
        <v>1098</v>
      </c>
      <c r="D510" s="27" t="s">
        <v>1099</v>
      </c>
      <c r="E510" s="27" t="s">
        <v>1100</v>
      </c>
    </row>
    <row r="511" spans="1:5" x14ac:dyDescent="0.3">
      <c r="A511" s="30" t="s">
        <v>519</v>
      </c>
      <c r="B511" s="25" t="s">
        <v>520</v>
      </c>
      <c r="C511" s="26" t="s">
        <v>1098</v>
      </c>
      <c r="D511" s="27" t="s">
        <v>1099</v>
      </c>
      <c r="E511" s="27" t="s">
        <v>1100</v>
      </c>
    </row>
    <row r="512" spans="1:5" x14ac:dyDescent="0.3">
      <c r="A512" s="30" t="s">
        <v>1453</v>
      </c>
      <c r="B512" s="25" t="s">
        <v>520</v>
      </c>
      <c r="C512" s="26" t="s">
        <v>1098</v>
      </c>
      <c r="D512" s="27" t="s">
        <v>1099</v>
      </c>
      <c r="E512" s="27" t="s">
        <v>1100</v>
      </c>
    </row>
    <row r="513" spans="1:5" x14ac:dyDescent="0.3">
      <c r="A513" s="30" t="s">
        <v>258</v>
      </c>
      <c r="B513" s="25" t="s">
        <v>259</v>
      </c>
      <c r="C513" s="26" t="s">
        <v>1098</v>
      </c>
      <c r="D513" s="27" t="s">
        <v>1099</v>
      </c>
      <c r="E513" s="27" t="s">
        <v>1100</v>
      </c>
    </row>
    <row r="514" spans="1:5" x14ac:dyDescent="0.3">
      <c r="A514" s="30" t="s">
        <v>521</v>
      </c>
      <c r="B514" s="25" t="s">
        <v>522</v>
      </c>
      <c r="C514" s="26" t="s">
        <v>1098</v>
      </c>
      <c r="D514" s="27" t="s">
        <v>1099</v>
      </c>
      <c r="E514" s="27" t="s">
        <v>1100</v>
      </c>
    </row>
    <row r="515" spans="1:5" x14ac:dyDescent="0.3">
      <c r="A515" s="30" t="s">
        <v>1454</v>
      </c>
      <c r="B515" s="25" t="s">
        <v>522</v>
      </c>
      <c r="C515" s="26" t="s">
        <v>1098</v>
      </c>
      <c r="D515" s="27" t="s">
        <v>1099</v>
      </c>
      <c r="E515" s="27" t="s">
        <v>1100</v>
      </c>
    </row>
    <row r="516" spans="1:5" x14ac:dyDescent="0.3">
      <c r="A516" s="30" t="s">
        <v>523</v>
      </c>
      <c r="B516" s="25" t="s">
        <v>524</v>
      </c>
      <c r="C516" s="26" t="s">
        <v>1098</v>
      </c>
      <c r="D516" s="27" t="s">
        <v>1099</v>
      </c>
      <c r="E516" s="27" t="s">
        <v>1100</v>
      </c>
    </row>
    <row r="517" spans="1:5" x14ac:dyDescent="0.3">
      <c r="A517" s="30" t="s">
        <v>1455</v>
      </c>
      <c r="B517" s="25" t="s">
        <v>524</v>
      </c>
      <c r="C517" s="26" t="s">
        <v>1098</v>
      </c>
      <c r="D517" s="27" t="s">
        <v>1099</v>
      </c>
      <c r="E517" s="27" t="s">
        <v>1100</v>
      </c>
    </row>
    <row r="518" spans="1:5" x14ac:dyDescent="0.3">
      <c r="A518" s="30" t="s">
        <v>525</v>
      </c>
      <c r="B518" s="25" t="s">
        <v>526</v>
      </c>
      <c r="C518" s="26" t="s">
        <v>1098</v>
      </c>
      <c r="D518" s="27" t="s">
        <v>1099</v>
      </c>
      <c r="E518" s="27" t="s">
        <v>1100</v>
      </c>
    </row>
    <row r="519" spans="1:5" x14ac:dyDescent="0.3">
      <c r="A519" s="30" t="s">
        <v>1456</v>
      </c>
      <c r="B519" s="25" t="s">
        <v>526</v>
      </c>
      <c r="C519" s="26" t="s">
        <v>1098</v>
      </c>
      <c r="D519" s="27" t="s">
        <v>1099</v>
      </c>
      <c r="E519" s="27" t="s">
        <v>1100</v>
      </c>
    </row>
    <row r="520" spans="1:5" x14ac:dyDescent="0.3">
      <c r="A520" s="30" t="s">
        <v>527</v>
      </c>
      <c r="B520" s="25" t="s">
        <v>528</v>
      </c>
      <c r="C520" s="26" t="s">
        <v>1098</v>
      </c>
      <c r="D520" s="27" t="s">
        <v>1099</v>
      </c>
      <c r="E520" s="27" t="s">
        <v>1100</v>
      </c>
    </row>
    <row r="521" spans="1:5" x14ac:dyDescent="0.3">
      <c r="A521" s="30" t="s">
        <v>1457</v>
      </c>
      <c r="B521" s="25" t="s">
        <v>528</v>
      </c>
      <c r="C521" s="26" t="s">
        <v>1098</v>
      </c>
      <c r="D521" s="27" t="s">
        <v>1099</v>
      </c>
      <c r="E521" s="27" t="s">
        <v>1100</v>
      </c>
    </row>
    <row r="522" spans="1:5" x14ac:dyDescent="0.3">
      <c r="A522" s="30" t="s">
        <v>262</v>
      </c>
      <c r="B522" s="25" t="s">
        <v>263</v>
      </c>
      <c r="C522" s="26" t="s">
        <v>1109</v>
      </c>
      <c r="D522" s="27" t="s">
        <v>1110</v>
      </c>
      <c r="E522" s="27" t="s">
        <v>1111</v>
      </c>
    </row>
    <row r="523" spans="1:5" x14ac:dyDescent="0.3">
      <c r="A523" s="30" t="s">
        <v>529</v>
      </c>
      <c r="B523" s="25" t="s">
        <v>263</v>
      </c>
      <c r="C523" s="26" t="s">
        <v>1109</v>
      </c>
      <c r="D523" s="27" t="s">
        <v>1110</v>
      </c>
      <c r="E523" s="27" t="s">
        <v>1111</v>
      </c>
    </row>
    <row r="524" spans="1:5" x14ac:dyDescent="0.3">
      <c r="A524" s="30" t="s">
        <v>1458</v>
      </c>
      <c r="B524" s="25" t="s">
        <v>1118</v>
      </c>
      <c r="C524" s="26" t="s">
        <v>1109</v>
      </c>
      <c r="D524" s="27" t="s">
        <v>1110</v>
      </c>
      <c r="E524" s="27" t="s">
        <v>1111</v>
      </c>
    </row>
    <row r="525" spans="1:5" x14ac:dyDescent="0.3">
      <c r="A525" s="30" t="s">
        <v>1459</v>
      </c>
      <c r="B525" s="25" t="s">
        <v>1119</v>
      </c>
      <c r="C525" s="26" t="s">
        <v>1109</v>
      </c>
      <c r="D525" s="27" t="s">
        <v>1110</v>
      </c>
      <c r="E525" s="27" t="s">
        <v>1111</v>
      </c>
    </row>
    <row r="526" spans="1:5" x14ac:dyDescent="0.3">
      <c r="A526" s="30" t="s">
        <v>1460</v>
      </c>
      <c r="B526" s="25" t="s">
        <v>1120</v>
      </c>
      <c r="C526" s="26" t="s">
        <v>1109</v>
      </c>
      <c r="D526" s="27" t="s">
        <v>1110</v>
      </c>
      <c r="E526" s="27" t="s">
        <v>1111</v>
      </c>
    </row>
    <row r="527" spans="1:5" x14ac:dyDescent="0.3">
      <c r="A527" s="30" t="s">
        <v>266</v>
      </c>
      <c r="B527" s="25" t="s">
        <v>267</v>
      </c>
      <c r="C527" s="26" t="s">
        <v>1109</v>
      </c>
      <c r="D527" s="27" t="s">
        <v>1110</v>
      </c>
      <c r="E527" s="27" t="s">
        <v>1111</v>
      </c>
    </row>
    <row r="528" spans="1:5" x14ac:dyDescent="0.3">
      <c r="A528" s="30" t="s">
        <v>530</v>
      </c>
      <c r="B528" s="25" t="s">
        <v>531</v>
      </c>
      <c r="C528" s="26" t="s">
        <v>1109</v>
      </c>
      <c r="D528" s="27" t="s">
        <v>1110</v>
      </c>
      <c r="E528" s="27" t="s">
        <v>1111</v>
      </c>
    </row>
    <row r="529" spans="1:5" x14ac:dyDescent="0.3">
      <c r="A529" s="30" t="s">
        <v>1461</v>
      </c>
      <c r="B529" s="25" t="s">
        <v>1121</v>
      </c>
      <c r="C529" s="26" t="s">
        <v>1109</v>
      </c>
      <c r="D529" s="27" t="s">
        <v>1110</v>
      </c>
      <c r="E529" s="27" t="s">
        <v>1111</v>
      </c>
    </row>
    <row r="530" spans="1:5" x14ac:dyDescent="0.3">
      <c r="A530" s="30" t="s">
        <v>1462</v>
      </c>
      <c r="B530" s="25" t="s">
        <v>1122</v>
      </c>
      <c r="C530" s="26" t="s">
        <v>1112</v>
      </c>
      <c r="D530" s="27" t="s">
        <v>1113</v>
      </c>
      <c r="E530" s="27" t="s">
        <v>1008</v>
      </c>
    </row>
    <row r="531" spans="1:5" x14ac:dyDescent="0.3">
      <c r="A531" s="30" t="s">
        <v>532</v>
      </c>
      <c r="B531" s="25" t="s">
        <v>533</v>
      </c>
      <c r="C531" s="26" t="s">
        <v>1112</v>
      </c>
      <c r="D531" s="27" t="s">
        <v>1113</v>
      </c>
      <c r="E531" s="27" t="s">
        <v>1008</v>
      </c>
    </row>
    <row r="532" spans="1:5" x14ac:dyDescent="0.3">
      <c r="A532" s="30" t="s">
        <v>1463</v>
      </c>
      <c r="B532" s="25" t="s">
        <v>1123</v>
      </c>
      <c r="C532" s="26" t="s">
        <v>1112</v>
      </c>
      <c r="D532" s="27" t="s">
        <v>1113</v>
      </c>
      <c r="E532" s="27" t="s">
        <v>1008</v>
      </c>
    </row>
    <row r="533" spans="1:5" x14ac:dyDescent="0.3">
      <c r="A533" s="30" t="s">
        <v>1464</v>
      </c>
      <c r="B533" s="25" t="s">
        <v>1124</v>
      </c>
      <c r="C533" s="26" t="s">
        <v>1125</v>
      </c>
      <c r="D533" s="27" t="s">
        <v>1126</v>
      </c>
      <c r="E533" s="27" t="s">
        <v>1111</v>
      </c>
    </row>
    <row r="534" spans="1:5" x14ac:dyDescent="0.3">
      <c r="A534" s="31" t="s">
        <v>68</v>
      </c>
      <c r="B534" s="22" t="s">
        <v>69</v>
      </c>
      <c r="C534" s="23"/>
      <c r="D534" s="34"/>
      <c r="E534" s="34"/>
    </row>
    <row r="535" spans="1:5" x14ac:dyDescent="0.3">
      <c r="A535" s="30" t="s">
        <v>270</v>
      </c>
      <c r="B535" s="25" t="s">
        <v>271</v>
      </c>
      <c r="C535" s="26" t="s">
        <v>1127</v>
      </c>
      <c r="D535" s="27" t="s">
        <v>1128</v>
      </c>
      <c r="E535" s="27" t="s">
        <v>1111</v>
      </c>
    </row>
    <row r="536" spans="1:5" x14ac:dyDescent="0.3">
      <c r="A536" s="30" t="s">
        <v>534</v>
      </c>
      <c r="B536" s="25" t="s">
        <v>535</v>
      </c>
      <c r="C536" s="26" t="s">
        <v>1127</v>
      </c>
      <c r="D536" s="27" t="s">
        <v>1128</v>
      </c>
      <c r="E536" s="27" t="s">
        <v>1111</v>
      </c>
    </row>
    <row r="537" spans="1:5" x14ac:dyDescent="0.3">
      <c r="A537" s="30" t="s">
        <v>1465</v>
      </c>
      <c r="B537" s="25" t="s">
        <v>1129</v>
      </c>
      <c r="C537" s="26" t="s">
        <v>1127</v>
      </c>
      <c r="D537" s="27" t="s">
        <v>1128</v>
      </c>
      <c r="E537" s="27" t="s">
        <v>1111</v>
      </c>
    </row>
    <row r="538" spans="1:5" x14ac:dyDescent="0.3">
      <c r="A538" s="30" t="s">
        <v>1466</v>
      </c>
      <c r="B538" s="25" t="s">
        <v>1130</v>
      </c>
      <c r="C538" s="26" t="s">
        <v>1127</v>
      </c>
      <c r="D538" s="27" t="s">
        <v>1128</v>
      </c>
      <c r="E538" s="27" t="s">
        <v>1111</v>
      </c>
    </row>
    <row r="539" spans="1:5" x14ac:dyDescent="0.3">
      <c r="A539" s="30" t="s">
        <v>536</v>
      </c>
      <c r="B539" s="25" t="s">
        <v>537</v>
      </c>
      <c r="C539" s="26" t="s">
        <v>1127</v>
      </c>
      <c r="D539" s="27" t="s">
        <v>1128</v>
      </c>
      <c r="E539" s="27" t="s">
        <v>1111</v>
      </c>
    </row>
    <row r="540" spans="1:5" x14ac:dyDescent="0.3">
      <c r="A540" s="30" t="s">
        <v>1467</v>
      </c>
      <c r="B540" s="25" t="s">
        <v>537</v>
      </c>
      <c r="C540" s="26" t="s">
        <v>1127</v>
      </c>
      <c r="D540" s="27" t="s">
        <v>1128</v>
      </c>
      <c r="E540" s="27" t="s">
        <v>1111</v>
      </c>
    </row>
    <row r="541" spans="1:5" x14ac:dyDescent="0.3">
      <c r="A541" s="30" t="s">
        <v>538</v>
      </c>
      <c r="B541" s="25" t="s">
        <v>539</v>
      </c>
      <c r="C541" s="26" t="s">
        <v>1127</v>
      </c>
      <c r="D541" s="27" t="s">
        <v>1128</v>
      </c>
      <c r="E541" s="27" t="s">
        <v>1111</v>
      </c>
    </row>
    <row r="542" spans="1:5" x14ac:dyDescent="0.3">
      <c r="A542" s="30" t="s">
        <v>1468</v>
      </c>
      <c r="B542" s="25" t="s">
        <v>539</v>
      </c>
      <c r="C542" s="26" t="s">
        <v>1127</v>
      </c>
      <c r="D542" s="27" t="s">
        <v>1128</v>
      </c>
      <c r="E542" s="27" t="s">
        <v>1111</v>
      </c>
    </row>
    <row r="543" spans="1:5" x14ac:dyDescent="0.3">
      <c r="A543" s="30" t="s">
        <v>540</v>
      </c>
      <c r="B543" s="25" t="s">
        <v>541</v>
      </c>
      <c r="C543" s="26" t="s">
        <v>1127</v>
      </c>
      <c r="D543" s="27" t="s">
        <v>1128</v>
      </c>
      <c r="E543" s="27" t="s">
        <v>1111</v>
      </c>
    </row>
    <row r="544" spans="1:5" x14ac:dyDescent="0.3">
      <c r="A544" s="30" t="s">
        <v>1469</v>
      </c>
      <c r="B544" s="25" t="s">
        <v>1131</v>
      </c>
      <c r="C544" s="26" t="s">
        <v>1127</v>
      </c>
      <c r="D544" s="27" t="s">
        <v>1128</v>
      </c>
      <c r="E544" s="27" t="s">
        <v>1111</v>
      </c>
    </row>
    <row r="545" spans="1:5" x14ac:dyDescent="0.3">
      <c r="A545" s="30" t="s">
        <v>1470</v>
      </c>
      <c r="B545" s="25" t="s">
        <v>1132</v>
      </c>
      <c r="C545" s="26" t="s">
        <v>1127</v>
      </c>
      <c r="D545" s="27" t="s">
        <v>1128</v>
      </c>
      <c r="E545" s="27" t="s">
        <v>1111</v>
      </c>
    </row>
    <row r="546" spans="1:5" x14ac:dyDescent="0.3">
      <c r="A546" s="30" t="s">
        <v>1471</v>
      </c>
      <c r="B546" s="25" t="s">
        <v>1133</v>
      </c>
      <c r="C546" s="26" t="s">
        <v>1127</v>
      </c>
      <c r="D546" s="27" t="s">
        <v>1128</v>
      </c>
      <c r="E546" s="27" t="s">
        <v>1111</v>
      </c>
    </row>
    <row r="547" spans="1:5" x14ac:dyDescent="0.3">
      <c r="A547" s="30" t="s">
        <v>274</v>
      </c>
      <c r="B547" s="25" t="s">
        <v>275</v>
      </c>
      <c r="C547" s="26" t="s">
        <v>1134</v>
      </c>
      <c r="D547" s="27" t="s">
        <v>1135</v>
      </c>
      <c r="E547" s="27" t="s">
        <v>1111</v>
      </c>
    </row>
    <row r="548" spans="1:5" x14ac:dyDescent="0.3">
      <c r="A548" s="30" t="s">
        <v>542</v>
      </c>
      <c r="B548" s="25" t="s">
        <v>543</v>
      </c>
      <c r="C548" s="26" t="s">
        <v>1134</v>
      </c>
      <c r="D548" s="27" t="s">
        <v>1135</v>
      </c>
      <c r="E548" s="27" t="s">
        <v>1111</v>
      </c>
    </row>
    <row r="549" spans="1:5" x14ac:dyDescent="0.3">
      <c r="A549" s="30" t="s">
        <v>1472</v>
      </c>
      <c r="B549" s="25" t="s">
        <v>1136</v>
      </c>
      <c r="C549" s="26" t="s">
        <v>1134</v>
      </c>
      <c r="D549" s="27" t="s">
        <v>1135</v>
      </c>
      <c r="E549" s="27" t="s">
        <v>1111</v>
      </c>
    </row>
    <row r="550" spans="1:5" x14ac:dyDescent="0.3">
      <c r="A550" s="30" t="s">
        <v>1473</v>
      </c>
      <c r="B550" s="25" t="s">
        <v>1137</v>
      </c>
      <c r="C550" s="26" t="s">
        <v>1134</v>
      </c>
      <c r="D550" s="27" t="s">
        <v>1135</v>
      </c>
      <c r="E550" s="27" t="s">
        <v>1111</v>
      </c>
    </row>
    <row r="551" spans="1:5" x14ac:dyDescent="0.3">
      <c r="A551" s="30" t="s">
        <v>544</v>
      </c>
      <c r="B551" s="25" t="s">
        <v>545</v>
      </c>
      <c r="C551" s="26" t="s">
        <v>1134</v>
      </c>
      <c r="D551" s="27" t="s">
        <v>1135</v>
      </c>
      <c r="E551" s="27" t="s">
        <v>1111</v>
      </c>
    </row>
    <row r="552" spans="1:5" x14ac:dyDescent="0.3">
      <c r="A552" s="30" t="s">
        <v>1474</v>
      </c>
      <c r="B552" s="25" t="s">
        <v>545</v>
      </c>
      <c r="C552" s="26" t="s">
        <v>1134</v>
      </c>
      <c r="D552" s="27" t="s">
        <v>1135</v>
      </c>
      <c r="E552" s="27" t="s">
        <v>1111</v>
      </c>
    </row>
    <row r="553" spans="1:5" x14ac:dyDescent="0.3">
      <c r="A553" s="30" t="s">
        <v>546</v>
      </c>
      <c r="B553" s="25" t="s">
        <v>547</v>
      </c>
      <c r="C553" s="26" t="s">
        <v>1134</v>
      </c>
      <c r="D553" s="27" t="s">
        <v>1135</v>
      </c>
      <c r="E553" s="27" t="s">
        <v>1111</v>
      </c>
    </row>
    <row r="554" spans="1:5" x14ac:dyDescent="0.3">
      <c r="A554" s="30" t="s">
        <v>1475</v>
      </c>
      <c r="B554" s="25" t="s">
        <v>547</v>
      </c>
      <c r="C554" s="26" t="s">
        <v>1134</v>
      </c>
      <c r="D554" s="27" t="s">
        <v>1135</v>
      </c>
      <c r="E554" s="27" t="s">
        <v>1111</v>
      </c>
    </row>
    <row r="555" spans="1:5" x14ac:dyDescent="0.3">
      <c r="A555" s="30" t="s">
        <v>278</v>
      </c>
      <c r="B555" s="25" t="s">
        <v>279</v>
      </c>
      <c r="C555" s="26" t="s">
        <v>1138</v>
      </c>
      <c r="D555" s="27" t="s">
        <v>1139</v>
      </c>
      <c r="E555" s="27" t="s">
        <v>1111</v>
      </c>
    </row>
    <row r="556" spans="1:5" x14ac:dyDescent="0.3">
      <c r="A556" s="30" t="s">
        <v>548</v>
      </c>
      <c r="B556" s="25" t="s">
        <v>549</v>
      </c>
      <c r="C556" s="26" t="s">
        <v>1138</v>
      </c>
      <c r="D556" s="27" t="s">
        <v>1139</v>
      </c>
      <c r="E556" s="27" t="s">
        <v>1111</v>
      </c>
    </row>
    <row r="557" spans="1:5" x14ac:dyDescent="0.3">
      <c r="A557" s="30" t="s">
        <v>1476</v>
      </c>
      <c r="B557" s="25" t="s">
        <v>1140</v>
      </c>
      <c r="C557" s="26" t="s">
        <v>1138</v>
      </c>
      <c r="D557" s="27" t="s">
        <v>1139</v>
      </c>
      <c r="E557" s="27" t="s">
        <v>1111</v>
      </c>
    </row>
    <row r="558" spans="1:5" x14ac:dyDescent="0.3">
      <c r="A558" s="30" t="s">
        <v>1477</v>
      </c>
      <c r="B558" s="25" t="s">
        <v>1141</v>
      </c>
      <c r="C558" s="26" t="s">
        <v>1138</v>
      </c>
      <c r="D558" s="27" t="s">
        <v>1139</v>
      </c>
      <c r="E558" s="27" t="s">
        <v>1111</v>
      </c>
    </row>
    <row r="559" spans="1:5" x14ac:dyDescent="0.3">
      <c r="A559" s="30" t="s">
        <v>1478</v>
      </c>
      <c r="B559" s="25" t="s">
        <v>1142</v>
      </c>
      <c r="C559" s="26" t="s">
        <v>1138</v>
      </c>
      <c r="D559" s="27" t="s">
        <v>1139</v>
      </c>
      <c r="E559" s="27" t="s">
        <v>1111</v>
      </c>
    </row>
    <row r="560" spans="1:5" x14ac:dyDescent="0.3">
      <c r="A560" s="30" t="s">
        <v>550</v>
      </c>
      <c r="B560" s="25" t="s">
        <v>551</v>
      </c>
      <c r="C560" s="26" t="s">
        <v>1138</v>
      </c>
      <c r="D560" s="27" t="s">
        <v>1139</v>
      </c>
      <c r="E560" s="27" t="s">
        <v>1111</v>
      </c>
    </row>
    <row r="561" spans="1:5" x14ac:dyDescent="0.3">
      <c r="A561" s="30" t="s">
        <v>1479</v>
      </c>
      <c r="B561" s="25" t="s">
        <v>1143</v>
      </c>
      <c r="C561" s="26" t="s">
        <v>1138</v>
      </c>
      <c r="D561" s="27" t="s">
        <v>1139</v>
      </c>
      <c r="E561" s="27" t="s">
        <v>1111</v>
      </c>
    </row>
    <row r="562" spans="1:5" x14ac:dyDescent="0.3">
      <c r="A562" s="30" t="s">
        <v>1480</v>
      </c>
      <c r="B562" s="25" t="s">
        <v>1144</v>
      </c>
      <c r="C562" s="26" t="s">
        <v>1138</v>
      </c>
      <c r="D562" s="27" t="s">
        <v>1139</v>
      </c>
      <c r="E562" s="27" t="s">
        <v>1111</v>
      </c>
    </row>
    <row r="563" spans="1:5" x14ac:dyDescent="0.3">
      <c r="A563" s="30" t="s">
        <v>1481</v>
      </c>
      <c r="B563" s="25" t="s">
        <v>1145</v>
      </c>
      <c r="C563" s="26" t="s">
        <v>1138</v>
      </c>
      <c r="D563" s="27" t="s">
        <v>1139</v>
      </c>
      <c r="E563" s="27" t="s">
        <v>1111</v>
      </c>
    </row>
    <row r="564" spans="1:5" x14ac:dyDescent="0.3">
      <c r="A564" s="30" t="s">
        <v>552</v>
      </c>
      <c r="B564" s="25" t="s">
        <v>553</v>
      </c>
      <c r="C564" s="26" t="s">
        <v>1134</v>
      </c>
      <c r="D564" s="27" t="s">
        <v>1135</v>
      </c>
      <c r="E564" s="27" t="s">
        <v>1111</v>
      </c>
    </row>
    <row r="565" spans="1:5" x14ac:dyDescent="0.3">
      <c r="A565" s="30" t="s">
        <v>1482</v>
      </c>
      <c r="B565" s="25" t="s">
        <v>553</v>
      </c>
      <c r="C565" s="26" t="s">
        <v>1134</v>
      </c>
      <c r="D565" s="27" t="s">
        <v>1135</v>
      </c>
      <c r="E565" s="27" t="s">
        <v>1111</v>
      </c>
    </row>
    <row r="566" spans="1:5" x14ac:dyDescent="0.3">
      <c r="A566" s="31" t="s">
        <v>74</v>
      </c>
      <c r="B566" s="22" t="s">
        <v>75</v>
      </c>
      <c r="C566" s="23"/>
      <c r="D566" s="34"/>
      <c r="E566" s="34"/>
    </row>
    <row r="567" spans="1:5" x14ac:dyDescent="0.3">
      <c r="A567" s="30" t="s">
        <v>282</v>
      </c>
      <c r="B567" s="25" t="s">
        <v>75</v>
      </c>
      <c r="C567" s="26" t="s">
        <v>1146</v>
      </c>
      <c r="D567" s="27" t="s">
        <v>1147</v>
      </c>
      <c r="E567" s="27" t="s">
        <v>1111</v>
      </c>
    </row>
    <row r="568" spans="1:5" x14ac:dyDescent="0.3">
      <c r="A568" s="30" t="s">
        <v>554</v>
      </c>
      <c r="B568" s="25" t="s">
        <v>555</v>
      </c>
      <c r="C568" s="26" t="s">
        <v>1146</v>
      </c>
      <c r="D568" s="27" t="s">
        <v>1147</v>
      </c>
      <c r="E568" s="27" t="s">
        <v>1111</v>
      </c>
    </row>
    <row r="569" spans="1:5" x14ac:dyDescent="0.3">
      <c r="A569" s="30" t="s">
        <v>1483</v>
      </c>
      <c r="B569" s="25" t="s">
        <v>555</v>
      </c>
      <c r="C569" s="26" t="s">
        <v>1146</v>
      </c>
      <c r="D569" s="27" t="s">
        <v>1147</v>
      </c>
      <c r="E569" s="27" t="s">
        <v>1111</v>
      </c>
    </row>
    <row r="570" spans="1:5" x14ac:dyDescent="0.3">
      <c r="A570" s="30" t="s">
        <v>556</v>
      </c>
      <c r="B570" s="25" t="s">
        <v>557</v>
      </c>
      <c r="C570" s="26" t="s">
        <v>1146</v>
      </c>
      <c r="D570" s="27" t="s">
        <v>1147</v>
      </c>
      <c r="E570" s="27" t="s">
        <v>1111</v>
      </c>
    </row>
    <row r="571" spans="1:5" x14ac:dyDescent="0.3">
      <c r="A571" s="30" t="s">
        <v>1484</v>
      </c>
      <c r="B571" s="25" t="s">
        <v>557</v>
      </c>
      <c r="C571" s="26" t="s">
        <v>1146</v>
      </c>
      <c r="D571" s="27" t="s">
        <v>1147</v>
      </c>
      <c r="E571" s="27" t="s">
        <v>1111</v>
      </c>
    </row>
    <row r="572" spans="1:5" x14ac:dyDescent="0.3">
      <c r="A572" s="31" t="s">
        <v>80</v>
      </c>
      <c r="B572" s="22" t="s">
        <v>81</v>
      </c>
      <c r="C572" s="23"/>
      <c r="D572" s="34"/>
      <c r="E572" s="34"/>
    </row>
    <row r="573" spans="1:5" x14ac:dyDescent="0.3">
      <c r="A573" s="30" t="s">
        <v>285</v>
      </c>
      <c r="B573" s="25" t="s">
        <v>286</v>
      </c>
      <c r="C573" s="26" t="s">
        <v>1125</v>
      </c>
      <c r="D573" s="27" t="s">
        <v>1126</v>
      </c>
      <c r="E573" s="27" t="s">
        <v>1111</v>
      </c>
    </row>
    <row r="574" spans="1:5" x14ac:dyDescent="0.3">
      <c r="A574" s="30" t="s">
        <v>558</v>
      </c>
      <c r="B574" s="25" t="s">
        <v>559</v>
      </c>
      <c r="C574" s="26" t="s">
        <v>1125</v>
      </c>
      <c r="D574" s="27" t="s">
        <v>1126</v>
      </c>
      <c r="E574" s="27" t="s">
        <v>1111</v>
      </c>
    </row>
    <row r="575" spans="1:5" x14ac:dyDescent="0.3">
      <c r="A575" s="30" t="s">
        <v>1485</v>
      </c>
      <c r="B575" s="25" t="s">
        <v>559</v>
      </c>
      <c r="C575" s="26" t="s">
        <v>1125</v>
      </c>
      <c r="D575" s="27" t="s">
        <v>1126</v>
      </c>
      <c r="E575" s="27" t="s">
        <v>1111</v>
      </c>
    </row>
    <row r="576" spans="1:5" x14ac:dyDescent="0.3">
      <c r="A576" s="30" t="s">
        <v>560</v>
      </c>
      <c r="B576" s="25" t="s">
        <v>561</v>
      </c>
      <c r="C576" s="26" t="s">
        <v>1125</v>
      </c>
      <c r="D576" s="27" t="s">
        <v>1126</v>
      </c>
      <c r="E576" s="27" t="s">
        <v>1111</v>
      </c>
    </row>
    <row r="577" spans="1:5" x14ac:dyDescent="0.3">
      <c r="A577" s="30" t="s">
        <v>1486</v>
      </c>
      <c r="B577" s="25" t="s">
        <v>561</v>
      </c>
      <c r="C577" s="26" t="s">
        <v>1125</v>
      </c>
      <c r="D577" s="27" t="s">
        <v>1126</v>
      </c>
      <c r="E577" s="27" t="s">
        <v>1111</v>
      </c>
    </row>
    <row r="578" spans="1:5" x14ac:dyDescent="0.3">
      <c r="A578" s="30" t="s">
        <v>289</v>
      </c>
      <c r="B578" s="25" t="s">
        <v>290</v>
      </c>
      <c r="C578" s="26" t="s">
        <v>1125</v>
      </c>
      <c r="D578" s="27" t="s">
        <v>1126</v>
      </c>
      <c r="E578" s="27" t="s">
        <v>1111</v>
      </c>
    </row>
    <row r="579" spans="1:5" x14ac:dyDescent="0.3">
      <c r="A579" s="30" t="s">
        <v>562</v>
      </c>
      <c r="B579" s="25" t="s">
        <v>563</v>
      </c>
      <c r="C579" s="26" t="s">
        <v>1125</v>
      </c>
      <c r="D579" s="27" t="s">
        <v>1126</v>
      </c>
      <c r="E579" s="27" t="s">
        <v>1111</v>
      </c>
    </row>
    <row r="580" spans="1:5" x14ac:dyDescent="0.3">
      <c r="A580" s="30" t="s">
        <v>1487</v>
      </c>
      <c r="B580" s="25" t="s">
        <v>563</v>
      </c>
      <c r="C580" s="26" t="s">
        <v>1125</v>
      </c>
      <c r="D580" s="27" t="s">
        <v>1126</v>
      </c>
      <c r="E580" s="27" t="s">
        <v>1111</v>
      </c>
    </row>
    <row r="581" spans="1:5" x14ac:dyDescent="0.3">
      <c r="A581" s="30" t="s">
        <v>564</v>
      </c>
      <c r="B581" s="25" t="s">
        <v>565</v>
      </c>
      <c r="C581" s="26" t="s">
        <v>1125</v>
      </c>
      <c r="D581" s="27" t="s">
        <v>1126</v>
      </c>
      <c r="E581" s="27" t="s">
        <v>1111</v>
      </c>
    </row>
    <row r="582" spans="1:5" x14ac:dyDescent="0.3">
      <c r="A582" s="30" t="s">
        <v>1488</v>
      </c>
      <c r="B582" s="25" t="s">
        <v>565</v>
      </c>
      <c r="C582" s="26" t="s">
        <v>1125</v>
      </c>
      <c r="D582" s="27" t="s">
        <v>1126</v>
      </c>
      <c r="E582" s="27" t="s">
        <v>1111</v>
      </c>
    </row>
    <row r="583" spans="1:5" x14ac:dyDescent="0.3">
      <c r="A583" s="30" t="s">
        <v>293</v>
      </c>
      <c r="B583" s="25" t="s">
        <v>294</v>
      </c>
      <c r="C583" s="26" t="s">
        <v>1125</v>
      </c>
      <c r="D583" s="27" t="s">
        <v>1126</v>
      </c>
      <c r="E583" s="27" t="s">
        <v>1111</v>
      </c>
    </row>
    <row r="584" spans="1:5" x14ac:dyDescent="0.3">
      <c r="A584" s="30" t="s">
        <v>566</v>
      </c>
      <c r="B584" s="25" t="s">
        <v>567</v>
      </c>
      <c r="C584" s="26" t="s">
        <v>1125</v>
      </c>
      <c r="D584" s="27" t="s">
        <v>1126</v>
      </c>
      <c r="E584" s="27" t="s">
        <v>1111</v>
      </c>
    </row>
    <row r="585" spans="1:5" x14ac:dyDescent="0.3">
      <c r="A585" s="30" t="s">
        <v>1489</v>
      </c>
      <c r="B585" s="25" t="s">
        <v>567</v>
      </c>
      <c r="C585" s="26" t="s">
        <v>1125</v>
      </c>
      <c r="D585" s="27" t="s">
        <v>1126</v>
      </c>
      <c r="E585" s="27" t="s">
        <v>1111</v>
      </c>
    </row>
    <row r="586" spans="1:5" x14ac:dyDescent="0.3">
      <c r="A586" s="30" t="s">
        <v>568</v>
      </c>
      <c r="B586" s="25" t="s">
        <v>569</v>
      </c>
      <c r="C586" s="26" t="s">
        <v>1125</v>
      </c>
      <c r="D586" s="27" t="s">
        <v>1126</v>
      </c>
      <c r="E586" s="27" t="s">
        <v>1111</v>
      </c>
    </row>
    <row r="587" spans="1:5" x14ac:dyDescent="0.3">
      <c r="A587" s="30" t="s">
        <v>1490</v>
      </c>
      <c r="B587" s="25" t="s">
        <v>569</v>
      </c>
      <c r="C587" s="26" t="s">
        <v>1125</v>
      </c>
      <c r="D587" s="27" t="s">
        <v>1126</v>
      </c>
      <c r="E587" s="27" t="s">
        <v>1111</v>
      </c>
    </row>
    <row r="588" spans="1:5" x14ac:dyDescent="0.3">
      <c r="A588" s="30" t="s">
        <v>297</v>
      </c>
      <c r="B588" s="25" t="s">
        <v>298</v>
      </c>
      <c r="C588" s="26" t="s">
        <v>1148</v>
      </c>
      <c r="D588" s="27" t="s">
        <v>1149</v>
      </c>
      <c r="E588" s="27" t="s">
        <v>1111</v>
      </c>
    </row>
    <row r="589" spans="1:5" x14ac:dyDescent="0.3">
      <c r="A589" s="30" t="s">
        <v>570</v>
      </c>
      <c r="B589" s="25" t="s">
        <v>571</v>
      </c>
      <c r="C589" s="26" t="s">
        <v>1148</v>
      </c>
      <c r="D589" s="27" t="s">
        <v>1149</v>
      </c>
      <c r="E589" s="27" t="s">
        <v>1111</v>
      </c>
    </row>
    <row r="590" spans="1:5" x14ac:dyDescent="0.3">
      <c r="A590" s="30" t="s">
        <v>1491</v>
      </c>
      <c r="B590" s="25" t="s">
        <v>571</v>
      </c>
      <c r="C590" s="26" t="s">
        <v>1148</v>
      </c>
      <c r="D590" s="27" t="s">
        <v>1149</v>
      </c>
      <c r="E590" s="27" t="s">
        <v>1111</v>
      </c>
    </row>
    <row r="591" spans="1:5" x14ac:dyDescent="0.3">
      <c r="A591" s="30" t="s">
        <v>572</v>
      </c>
      <c r="B591" s="25" t="s">
        <v>573</v>
      </c>
      <c r="C591" s="26" t="s">
        <v>1148</v>
      </c>
      <c r="D591" s="27" t="s">
        <v>1149</v>
      </c>
      <c r="E591" s="27" t="s">
        <v>1111</v>
      </c>
    </row>
    <row r="592" spans="1:5" x14ac:dyDescent="0.3">
      <c r="A592" s="30" t="s">
        <v>1492</v>
      </c>
      <c r="B592" s="25" t="s">
        <v>573</v>
      </c>
      <c r="C592" s="26" t="s">
        <v>1148</v>
      </c>
      <c r="D592" s="27" t="s">
        <v>1149</v>
      </c>
      <c r="E592" s="27" t="s">
        <v>1111</v>
      </c>
    </row>
    <row r="593" spans="1:5" x14ac:dyDescent="0.3">
      <c r="A593" s="30" t="s">
        <v>301</v>
      </c>
      <c r="B593" s="25" t="s">
        <v>302</v>
      </c>
      <c r="C593" s="26" t="s">
        <v>1125</v>
      </c>
      <c r="D593" s="27" t="s">
        <v>1126</v>
      </c>
      <c r="E593" s="27" t="s">
        <v>1111</v>
      </c>
    </row>
    <row r="594" spans="1:5" x14ac:dyDescent="0.3">
      <c r="A594" s="30" t="s">
        <v>574</v>
      </c>
      <c r="B594" s="25" t="s">
        <v>575</v>
      </c>
      <c r="C594" s="26" t="s">
        <v>1125</v>
      </c>
      <c r="D594" s="27" t="s">
        <v>1126</v>
      </c>
      <c r="E594" s="27" t="s">
        <v>1111</v>
      </c>
    </row>
    <row r="595" spans="1:5" x14ac:dyDescent="0.3">
      <c r="A595" s="30" t="s">
        <v>1493</v>
      </c>
      <c r="B595" s="25" t="s">
        <v>575</v>
      </c>
      <c r="C595" s="26" t="s">
        <v>1125</v>
      </c>
      <c r="D595" s="27" t="s">
        <v>1126</v>
      </c>
      <c r="E595" s="27" t="s">
        <v>1111</v>
      </c>
    </row>
    <row r="596" spans="1:5" x14ac:dyDescent="0.3">
      <c r="A596" s="30" t="s">
        <v>576</v>
      </c>
      <c r="B596" s="25" t="s">
        <v>577</v>
      </c>
      <c r="C596" s="26" t="s">
        <v>1125</v>
      </c>
      <c r="D596" s="27" t="s">
        <v>1126</v>
      </c>
      <c r="E596" s="27" t="s">
        <v>1111</v>
      </c>
    </row>
    <row r="597" spans="1:5" x14ac:dyDescent="0.3">
      <c r="A597" s="30" t="s">
        <v>1494</v>
      </c>
      <c r="B597" s="25" t="s">
        <v>577</v>
      </c>
      <c r="C597" s="26" t="s">
        <v>1125</v>
      </c>
      <c r="D597" s="27" t="s">
        <v>1126</v>
      </c>
      <c r="E597" s="27" t="s">
        <v>1111</v>
      </c>
    </row>
    <row r="598" spans="1:5" x14ac:dyDescent="0.3">
      <c r="A598" s="30" t="s">
        <v>305</v>
      </c>
      <c r="B598" s="25" t="s">
        <v>306</v>
      </c>
      <c r="C598" s="26" t="s">
        <v>1125</v>
      </c>
      <c r="D598" s="27" t="s">
        <v>1126</v>
      </c>
      <c r="E598" s="27" t="s">
        <v>1111</v>
      </c>
    </row>
    <row r="599" spans="1:5" x14ac:dyDescent="0.3">
      <c r="A599" s="30" t="s">
        <v>578</v>
      </c>
      <c r="B599" s="25" t="s">
        <v>579</v>
      </c>
      <c r="C599" s="26" t="s">
        <v>1125</v>
      </c>
      <c r="D599" s="27" t="s">
        <v>1126</v>
      </c>
      <c r="E599" s="27" t="s">
        <v>1111</v>
      </c>
    </row>
    <row r="600" spans="1:5" x14ac:dyDescent="0.3">
      <c r="A600" s="30" t="s">
        <v>1495</v>
      </c>
      <c r="B600" s="25" t="s">
        <v>579</v>
      </c>
      <c r="C600" s="26" t="s">
        <v>1125</v>
      </c>
      <c r="D600" s="27" t="s">
        <v>1126</v>
      </c>
      <c r="E600" s="27" t="s">
        <v>1111</v>
      </c>
    </row>
    <row r="601" spans="1:5" x14ac:dyDescent="0.3">
      <c r="A601" s="30" t="s">
        <v>580</v>
      </c>
      <c r="B601" s="25" t="s">
        <v>581</v>
      </c>
      <c r="C601" s="26" t="s">
        <v>1125</v>
      </c>
      <c r="D601" s="27" t="s">
        <v>1126</v>
      </c>
      <c r="E601" s="27" t="s">
        <v>1111</v>
      </c>
    </row>
    <row r="602" spans="1:5" x14ac:dyDescent="0.3">
      <c r="A602" s="30" t="s">
        <v>1496</v>
      </c>
      <c r="B602" s="25" t="s">
        <v>581</v>
      </c>
      <c r="C602" s="26" t="s">
        <v>1125</v>
      </c>
      <c r="D602" s="27" t="s">
        <v>1126</v>
      </c>
      <c r="E602" s="27" t="s">
        <v>1111</v>
      </c>
    </row>
    <row r="603" spans="1:5" x14ac:dyDescent="0.3">
      <c r="A603" s="30" t="s">
        <v>582</v>
      </c>
      <c r="B603" s="25" t="s">
        <v>583</v>
      </c>
      <c r="C603" s="26" t="s">
        <v>1125</v>
      </c>
      <c r="D603" s="27" t="s">
        <v>1126</v>
      </c>
      <c r="E603" s="27" t="s">
        <v>1111</v>
      </c>
    </row>
    <row r="604" spans="1:5" x14ac:dyDescent="0.3">
      <c r="A604" s="30" t="s">
        <v>1497</v>
      </c>
      <c r="B604" s="25" t="s">
        <v>583</v>
      </c>
      <c r="C604" s="26" t="s">
        <v>1125</v>
      </c>
      <c r="D604" s="27" t="s">
        <v>1126</v>
      </c>
      <c r="E604" s="27" t="s">
        <v>1111</v>
      </c>
    </row>
    <row r="605" spans="1:5" x14ac:dyDescent="0.3">
      <c r="A605" s="30" t="s">
        <v>309</v>
      </c>
      <c r="B605" s="25" t="s">
        <v>310</v>
      </c>
      <c r="C605" s="26" t="s">
        <v>1150</v>
      </c>
      <c r="D605" s="27" t="s">
        <v>1151</v>
      </c>
      <c r="E605" s="27" t="s">
        <v>1008</v>
      </c>
    </row>
    <row r="606" spans="1:5" x14ac:dyDescent="0.3">
      <c r="A606" s="30" t="s">
        <v>584</v>
      </c>
      <c r="B606" s="25" t="s">
        <v>310</v>
      </c>
      <c r="C606" s="26" t="s">
        <v>1150</v>
      </c>
      <c r="D606" s="27" t="s">
        <v>1151</v>
      </c>
      <c r="E606" s="27" t="s">
        <v>1008</v>
      </c>
    </row>
    <row r="607" spans="1:5" x14ac:dyDescent="0.3">
      <c r="A607" s="30" t="s">
        <v>1498</v>
      </c>
      <c r="B607" s="25" t="s">
        <v>310</v>
      </c>
      <c r="C607" s="26" t="s">
        <v>1150</v>
      </c>
      <c r="D607" s="27" t="s">
        <v>1151</v>
      </c>
      <c r="E607" s="27" t="s">
        <v>1008</v>
      </c>
    </row>
    <row r="608" spans="1:5" x14ac:dyDescent="0.3">
      <c r="A608" s="31" t="s">
        <v>86</v>
      </c>
      <c r="B608" s="22" t="s">
        <v>87</v>
      </c>
      <c r="C608" s="23"/>
      <c r="D608" s="34"/>
      <c r="E608" s="34"/>
    </row>
    <row r="609" spans="1:5" x14ac:dyDescent="0.3">
      <c r="A609" s="30" t="s">
        <v>313</v>
      </c>
      <c r="B609" s="25" t="s">
        <v>314</v>
      </c>
      <c r="C609" s="26" t="s">
        <v>1152</v>
      </c>
      <c r="D609" s="27" t="s">
        <v>1153</v>
      </c>
      <c r="E609" s="27" t="s">
        <v>1111</v>
      </c>
    </row>
    <row r="610" spans="1:5" x14ac:dyDescent="0.3">
      <c r="A610" s="30" t="s">
        <v>585</v>
      </c>
      <c r="B610" s="25" t="s">
        <v>586</v>
      </c>
      <c r="C610" s="26" t="s">
        <v>1152</v>
      </c>
      <c r="D610" s="27" t="s">
        <v>1153</v>
      </c>
      <c r="E610" s="27" t="s">
        <v>1111</v>
      </c>
    </row>
    <row r="611" spans="1:5" x14ac:dyDescent="0.3">
      <c r="A611" s="30" t="s">
        <v>1499</v>
      </c>
      <c r="B611" s="25" t="s">
        <v>586</v>
      </c>
      <c r="C611" s="26" t="s">
        <v>1152</v>
      </c>
      <c r="D611" s="27" t="s">
        <v>1153</v>
      </c>
      <c r="E611" s="27" t="s">
        <v>1111</v>
      </c>
    </row>
    <row r="612" spans="1:5" x14ac:dyDescent="0.3">
      <c r="A612" s="30" t="s">
        <v>587</v>
      </c>
      <c r="B612" s="25" t="s">
        <v>588</v>
      </c>
      <c r="C612" s="26" t="s">
        <v>1152</v>
      </c>
      <c r="D612" s="27" t="s">
        <v>1153</v>
      </c>
      <c r="E612" s="27" t="s">
        <v>1111</v>
      </c>
    </row>
    <row r="613" spans="1:5" x14ac:dyDescent="0.3">
      <c r="A613" s="30" t="s">
        <v>1500</v>
      </c>
      <c r="B613" s="25" t="s">
        <v>1154</v>
      </c>
      <c r="C613" s="26" t="s">
        <v>1152</v>
      </c>
      <c r="D613" s="27" t="s">
        <v>1153</v>
      </c>
      <c r="E613" s="27" t="s">
        <v>1111</v>
      </c>
    </row>
    <row r="614" spans="1:5" x14ac:dyDescent="0.3">
      <c r="A614" s="30" t="s">
        <v>1501</v>
      </c>
      <c r="B614" s="25" t="s">
        <v>1155</v>
      </c>
      <c r="C614" s="26" t="s">
        <v>1152</v>
      </c>
      <c r="D614" s="27" t="s">
        <v>1153</v>
      </c>
      <c r="E614" s="27" t="s">
        <v>1111</v>
      </c>
    </row>
    <row r="615" spans="1:5" x14ac:dyDescent="0.3">
      <c r="A615" s="30" t="s">
        <v>1502</v>
      </c>
      <c r="B615" s="25" t="s">
        <v>1156</v>
      </c>
      <c r="C615" s="26" t="s">
        <v>1152</v>
      </c>
      <c r="D615" s="27" t="s">
        <v>1153</v>
      </c>
      <c r="E615" s="27" t="s">
        <v>1111</v>
      </c>
    </row>
    <row r="616" spans="1:5" x14ac:dyDescent="0.3">
      <c r="A616" s="30" t="s">
        <v>589</v>
      </c>
      <c r="B616" s="25" t="s">
        <v>590</v>
      </c>
      <c r="C616" s="26" t="s">
        <v>1152</v>
      </c>
      <c r="D616" s="27" t="s">
        <v>1153</v>
      </c>
      <c r="E616" s="27" t="s">
        <v>1111</v>
      </c>
    </row>
    <row r="617" spans="1:5" x14ac:dyDescent="0.3">
      <c r="A617" s="30" t="s">
        <v>1503</v>
      </c>
      <c r="B617" s="25" t="s">
        <v>590</v>
      </c>
      <c r="C617" s="26" t="s">
        <v>1152</v>
      </c>
      <c r="D617" s="27" t="s">
        <v>1153</v>
      </c>
      <c r="E617" s="27" t="s">
        <v>1111</v>
      </c>
    </row>
    <row r="618" spans="1:5" x14ac:dyDescent="0.3">
      <c r="A618" s="30" t="s">
        <v>591</v>
      </c>
      <c r="B618" s="25" t="s">
        <v>592</v>
      </c>
      <c r="C618" s="26" t="s">
        <v>1152</v>
      </c>
      <c r="D618" s="27" t="s">
        <v>1153</v>
      </c>
      <c r="E618" s="27" t="s">
        <v>1111</v>
      </c>
    </row>
    <row r="619" spans="1:5" x14ac:dyDescent="0.3">
      <c r="A619" s="30" t="s">
        <v>1504</v>
      </c>
      <c r="B619" s="25" t="s">
        <v>592</v>
      </c>
      <c r="C619" s="26" t="s">
        <v>1152</v>
      </c>
      <c r="D619" s="27" t="s">
        <v>1153</v>
      </c>
      <c r="E619" s="27" t="s">
        <v>1111</v>
      </c>
    </row>
    <row r="620" spans="1:5" x14ac:dyDescent="0.3">
      <c r="A620" s="30" t="s">
        <v>317</v>
      </c>
      <c r="B620" s="25" t="s">
        <v>318</v>
      </c>
      <c r="C620" s="26" t="s">
        <v>1125</v>
      </c>
      <c r="D620" s="27" t="s">
        <v>1126</v>
      </c>
      <c r="E620" s="27" t="s">
        <v>1111</v>
      </c>
    </row>
    <row r="621" spans="1:5" x14ac:dyDescent="0.3">
      <c r="A621" s="30" t="s">
        <v>593</v>
      </c>
      <c r="B621" s="25" t="s">
        <v>594</v>
      </c>
      <c r="C621" s="26" t="s">
        <v>1125</v>
      </c>
      <c r="D621" s="27" t="s">
        <v>1126</v>
      </c>
      <c r="E621" s="27" t="s">
        <v>1111</v>
      </c>
    </row>
    <row r="622" spans="1:5" x14ac:dyDescent="0.3">
      <c r="A622" s="30" t="s">
        <v>1505</v>
      </c>
      <c r="B622" s="25" t="s">
        <v>594</v>
      </c>
      <c r="C622" s="26" t="s">
        <v>1125</v>
      </c>
      <c r="D622" s="27" t="s">
        <v>1126</v>
      </c>
      <c r="E622" s="27" t="s">
        <v>1111</v>
      </c>
    </row>
    <row r="623" spans="1:5" x14ac:dyDescent="0.3">
      <c r="A623" s="30" t="s">
        <v>595</v>
      </c>
      <c r="B623" s="25" t="s">
        <v>596</v>
      </c>
      <c r="C623" s="26" t="s">
        <v>1125</v>
      </c>
      <c r="D623" s="27" t="s">
        <v>1126</v>
      </c>
      <c r="E623" s="27" t="s">
        <v>1111</v>
      </c>
    </row>
    <row r="624" spans="1:5" x14ac:dyDescent="0.3">
      <c r="A624" s="30" t="s">
        <v>1506</v>
      </c>
      <c r="B624" s="25" t="s">
        <v>596</v>
      </c>
      <c r="C624" s="26" t="s">
        <v>1125</v>
      </c>
      <c r="D624" s="27" t="s">
        <v>1126</v>
      </c>
      <c r="E624" s="27" t="s">
        <v>1111</v>
      </c>
    </row>
    <row r="625" spans="1:5" x14ac:dyDescent="0.3">
      <c r="A625" s="30" t="s">
        <v>597</v>
      </c>
      <c r="B625" s="25" t="s">
        <v>598</v>
      </c>
      <c r="C625" s="26" t="s">
        <v>1125</v>
      </c>
      <c r="D625" s="27" t="s">
        <v>1126</v>
      </c>
      <c r="E625" s="27" t="s">
        <v>1111</v>
      </c>
    </row>
    <row r="626" spans="1:5" x14ac:dyDescent="0.3">
      <c r="A626" s="30" t="s">
        <v>1507</v>
      </c>
      <c r="B626" s="25" t="s">
        <v>598</v>
      </c>
      <c r="C626" s="26" t="s">
        <v>1125</v>
      </c>
      <c r="D626" s="27" t="s">
        <v>1126</v>
      </c>
      <c r="E626" s="27" t="s">
        <v>1111</v>
      </c>
    </row>
    <row r="627" spans="1:5" x14ac:dyDescent="0.3">
      <c r="A627" s="30" t="s">
        <v>321</v>
      </c>
      <c r="B627" s="25" t="s">
        <v>322</v>
      </c>
      <c r="C627" s="26" t="s">
        <v>1091</v>
      </c>
      <c r="D627" s="27" t="s">
        <v>1092</v>
      </c>
      <c r="E627" s="27" t="s">
        <v>1069</v>
      </c>
    </row>
    <row r="628" spans="1:5" x14ac:dyDescent="0.3">
      <c r="A628" s="30" t="s">
        <v>599</v>
      </c>
      <c r="B628" s="25" t="s">
        <v>600</v>
      </c>
      <c r="C628" s="26" t="s">
        <v>1091</v>
      </c>
      <c r="D628" s="27" t="s">
        <v>1092</v>
      </c>
      <c r="E628" s="27" t="s">
        <v>1069</v>
      </c>
    </row>
    <row r="629" spans="1:5" x14ac:dyDescent="0.3">
      <c r="A629" s="30" t="s">
        <v>1508</v>
      </c>
      <c r="B629" s="25" t="s">
        <v>1157</v>
      </c>
      <c r="C629" s="26" t="s">
        <v>1091</v>
      </c>
      <c r="D629" s="27" t="s">
        <v>1092</v>
      </c>
      <c r="E629" s="27" t="s">
        <v>1069</v>
      </c>
    </row>
    <row r="630" spans="1:5" x14ac:dyDescent="0.3">
      <c r="A630" s="30" t="s">
        <v>1509</v>
      </c>
      <c r="B630" s="25" t="s">
        <v>1158</v>
      </c>
      <c r="C630" s="26" t="s">
        <v>1091</v>
      </c>
      <c r="D630" s="27" t="s">
        <v>1092</v>
      </c>
      <c r="E630" s="27" t="s">
        <v>1069</v>
      </c>
    </row>
    <row r="631" spans="1:5" x14ac:dyDescent="0.3">
      <c r="A631" s="30" t="s">
        <v>601</v>
      </c>
      <c r="B631" s="25" t="s">
        <v>602</v>
      </c>
      <c r="C631" s="26" t="s">
        <v>1091</v>
      </c>
      <c r="D631" s="27" t="s">
        <v>1092</v>
      </c>
      <c r="E631" s="27" t="s">
        <v>1069</v>
      </c>
    </row>
    <row r="632" spans="1:5" x14ac:dyDescent="0.3">
      <c r="A632" s="30" t="s">
        <v>1510</v>
      </c>
      <c r="B632" s="25" t="s">
        <v>602</v>
      </c>
      <c r="C632" s="26" t="s">
        <v>1091</v>
      </c>
      <c r="D632" s="27" t="s">
        <v>1092</v>
      </c>
      <c r="E632" s="27" t="s">
        <v>1069</v>
      </c>
    </row>
    <row r="633" spans="1:5" x14ac:dyDescent="0.3">
      <c r="A633" s="30" t="s">
        <v>325</v>
      </c>
      <c r="B633" s="25" t="s">
        <v>326</v>
      </c>
      <c r="C633" s="26" t="s">
        <v>1091</v>
      </c>
      <c r="D633" s="27" t="s">
        <v>1092</v>
      </c>
      <c r="E633" s="27" t="s">
        <v>1069</v>
      </c>
    </row>
    <row r="634" spans="1:5" x14ac:dyDescent="0.3">
      <c r="A634" s="30" t="s">
        <v>603</v>
      </c>
      <c r="B634" s="25" t="s">
        <v>604</v>
      </c>
      <c r="C634" s="26" t="s">
        <v>1125</v>
      </c>
      <c r="D634" s="27" t="s">
        <v>1126</v>
      </c>
      <c r="E634" s="27" t="s">
        <v>1111</v>
      </c>
    </row>
    <row r="635" spans="1:5" x14ac:dyDescent="0.3">
      <c r="A635" s="30" t="s">
        <v>1511</v>
      </c>
      <c r="B635" s="25" t="s">
        <v>604</v>
      </c>
      <c r="C635" s="26" t="s">
        <v>1125</v>
      </c>
      <c r="D635" s="27" t="s">
        <v>1126</v>
      </c>
      <c r="E635" s="27" t="s">
        <v>1111</v>
      </c>
    </row>
    <row r="636" spans="1:5" x14ac:dyDescent="0.3">
      <c r="A636" s="30" t="s">
        <v>605</v>
      </c>
      <c r="B636" s="25" t="s">
        <v>606</v>
      </c>
      <c r="C636" s="26" t="s">
        <v>1125</v>
      </c>
      <c r="D636" s="27" t="s">
        <v>1126</v>
      </c>
      <c r="E636" s="27" t="s">
        <v>1111</v>
      </c>
    </row>
    <row r="637" spans="1:5" x14ac:dyDescent="0.3">
      <c r="A637" s="30" t="s">
        <v>1512</v>
      </c>
      <c r="B637" s="25" t="s">
        <v>606</v>
      </c>
      <c r="C637" s="26" t="s">
        <v>1125</v>
      </c>
      <c r="D637" s="27" t="s">
        <v>1126</v>
      </c>
      <c r="E637" s="27" t="s">
        <v>1111</v>
      </c>
    </row>
    <row r="638" spans="1:5" x14ac:dyDescent="0.3">
      <c r="A638" s="30" t="s">
        <v>607</v>
      </c>
      <c r="B638" s="25" t="s">
        <v>608</v>
      </c>
      <c r="C638" s="26" t="s">
        <v>1125</v>
      </c>
      <c r="D638" s="27" t="s">
        <v>1126</v>
      </c>
      <c r="E638" s="27" t="s">
        <v>1111</v>
      </c>
    </row>
    <row r="639" spans="1:5" x14ac:dyDescent="0.3">
      <c r="A639" s="30" t="s">
        <v>1513</v>
      </c>
      <c r="B639" s="25" t="s">
        <v>608</v>
      </c>
      <c r="C639" s="26" t="s">
        <v>1125</v>
      </c>
      <c r="D639" s="27" t="s">
        <v>1126</v>
      </c>
      <c r="E639" s="27" t="s">
        <v>1111</v>
      </c>
    </row>
    <row r="640" spans="1:5" x14ac:dyDescent="0.3">
      <c r="A640" s="30" t="s">
        <v>329</v>
      </c>
      <c r="B640" s="25" t="s">
        <v>330</v>
      </c>
      <c r="C640" s="26" t="s">
        <v>1146</v>
      </c>
      <c r="D640" s="27" t="s">
        <v>1147</v>
      </c>
      <c r="E640" s="27" t="s">
        <v>1111</v>
      </c>
    </row>
    <row r="641" spans="1:5" x14ac:dyDescent="0.3">
      <c r="A641" s="30" t="s">
        <v>609</v>
      </c>
      <c r="B641" s="25" t="s">
        <v>610</v>
      </c>
      <c r="C641" s="26" t="s">
        <v>1146</v>
      </c>
      <c r="D641" s="27" t="s">
        <v>1147</v>
      </c>
      <c r="E641" s="27" t="s">
        <v>1111</v>
      </c>
    </row>
    <row r="642" spans="1:5" x14ac:dyDescent="0.3">
      <c r="A642" s="30" t="s">
        <v>1514</v>
      </c>
      <c r="B642" s="25" t="s">
        <v>610</v>
      </c>
      <c r="C642" s="26" t="s">
        <v>1146</v>
      </c>
      <c r="D642" s="27" t="s">
        <v>1147</v>
      </c>
      <c r="E642" s="27" t="s">
        <v>1111</v>
      </c>
    </row>
    <row r="643" spans="1:5" x14ac:dyDescent="0.3">
      <c r="A643" s="30" t="s">
        <v>611</v>
      </c>
      <c r="B643" s="25" t="s">
        <v>612</v>
      </c>
      <c r="C643" s="26" t="s">
        <v>1125</v>
      </c>
      <c r="D643" s="27" t="s">
        <v>1126</v>
      </c>
      <c r="E643" s="27" t="s">
        <v>1111</v>
      </c>
    </row>
    <row r="644" spans="1:5" x14ac:dyDescent="0.3">
      <c r="A644" s="30" t="s">
        <v>1515</v>
      </c>
      <c r="B644" s="25" t="s">
        <v>1159</v>
      </c>
      <c r="C644" s="26" t="s">
        <v>1125</v>
      </c>
      <c r="D644" s="27" t="s">
        <v>1126</v>
      </c>
      <c r="E644" s="27" t="s">
        <v>1111</v>
      </c>
    </row>
    <row r="645" spans="1:5" x14ac:dyDescent="0.3">
      <c r="A645" s="30" t="s">
        <v>1516</v>
      </c>
      <c r="B645" s="25" t="s">
        <v>1160</v>
      </c>
      <c r="C645" s="26" t="s">
        <v>1125</v>
      </c>
      <c r="D645" s="27" t="s">
        <v>1126</v>
      </c>
      <c r="E645" s="27" t="s">
        <v>1111</v>
      </c>
    </row>
    <row r="646" spans="1:5" x14ac:dyDescent="0.3">
      <c r="A646" s="30" t="s">
        <v>613</v>
      </c>
      <c r="B646" s="25" t="s">
        <v>614</v>
      </c>
      <c r="C646" s="26" t="s">
        <v>1125</v>
      </c>
      <c r="D646" s="27" t="s">
        <v>1126</v>
      </c>
      <c r="E646" s="27" t="s">
        <v>1111</v>
      </c>
    </row>
    <row r="647" spans="1:5" x14ac:dyDescent="0.3">
      <c r="A647" s="30" t="s">
        <v>1517</v>
      </c>
      <c r="B647" s="25" t="s">
        <v>614</v>
      </c>
      <c r="C647" s="26" t="s">
        <v>1125</v>
      </c>
      <c r="D647" s="27" t="s">
        <v>1126</v>
      </c>
      <c r="E647" s="27" t="s">
        <v>1111</v>
      </c>
    </row>
    <row r="648" spans="1:5" x14ac:dyDescent="0.3">
      <c r="A648" s="30" t="s">
        <v>333</v>
      </c>
      <c r="B648" s="25" t="s">
        <v>334</v>
      </c>
      <c r="C648" s="26" t="s">
        <v>1125</v>
      </c>
      <c r="D648" s="27" t="s">
        <v>1126</v>
      </c>
      <c r="E648" s="27" t="s">
        <v>1111</v>
      </c>
    </row>
    <row r="649" spans="1:5" x14ac:dyDescent="0.3">
      <c r="A649" s="30" t="s">
        <v>615</v>
      </c>
      <c r="B649" s="25" t="s">
        <v>616</v>
      </c>
      <c r="C649" s="26" t="s">
        <v>1125</v>
      </c>
      <c r="D649" s="27" t="s">
        <v>1126</v>
      </c>
      <c r="E649" s="27" t="s">
        <v>1111</v>
      </c>
    </row>
    <row r="650" spans="1:5" x14ac:dyDescent="0.3">
      <c r="A650" s="30" t="s">
        <v>1518</v>
      </c>
      <c r="B650" s="25" t="s">
        <v>1161</v>
      </c>
      <c r="C650" s="26" t="s">
        <v>1125</v>
      </c>
      <c r="D650" s="27" t="s">
        <v>1126</v>
      </c>
      <c r="E650" s="27" t="s">
        <v>1111</v>
      </c>
    </row>
    <row r="651" spans="1:5" x14ac:dyDescent="0.3">
      <c r="A651" s="30" t="s">
        <v>1519</v>
      </c>
      <c r="B651" s="25" t="s">
        <v>1162</v>
      </c>
      <c r="C651" s="26" t="s">
        <v>1125</v>
      </c>
      <c r="D651" s="27" t="s">
        <v>1126</v>
      </c>
      <c r="E651" s="27" t="s">
        <v>1111</v>
      </c>
    </row>
    <row r="652" spans="1:5" x14ac:dyDescent="0.3">
      <c r="A652" s="30" t="s">
        <v>617</v>
      </c>
      <c r="B652" s="25" t="s">
        <v>618</v>
      </c>
      <c r="C652" s="26" t="s">
        <v>1125</v>
      </c>
      <c r="D652" s="27" t="s">
        <v>1126</v>
      </c>
      <c r="E652" s="27" t="s">
        <v>1111</v>
      </c>
    </row>
    <row r="653" spans="1:5" x14ac:dyDescent="0.3">
      <c r="A653" s="30" t="s">
        <v>1520</v>
      </c>
      <c r="B653" s="25" t="s">
        <v>618</v>
      </c>
      <c r="C653" s="26" t="s">
        <v>1125</v>
      </c>
      <c r="D653" s="27" t="s">
        <v>1126</v>
      </c>
      <c r="E653" s="27" t="s">
        <v>1111</v>
      </c>
    </row>
    <row r="654" spans="1:5" x14ac:dyDescent="0.3">
      <c r="A654" s="30" t="s">
        <v>619</v>
      </c>
      <c r="B654" s="25" t="s">
        <v>620</v>
      </c>
      <c r="C654" s="26" t="s">
        <v>1125</v>
      </c>
      <c r="D654" s="27" t="s">
        <v>1126</v>
      </c>
      <c r="E654" s="27" t="s">
        <v>1111</v>
      </c>
    </row>
    <row r="655" spans="1:5" x14ac:dyDescent="0.3">
      <c r="A655" s="30" t="s">
        <v>1521</v>
      </c>
      <c r="B655" s="25" t="s">
        <v>620</v>
      </c>
      <c r="C655" s="26" t="s">
        <v>1125</v>
      </c>
      <c r="D655" s="27" t="s">
        <v>1126</v>
      </c>
      <c r="E655" s="27" t="s">
        <v>1111</v>
      </c>
    </row>
    <row r="656" spans="1:5" x14ac:dyDescent="0.3">
      <c r="A656" s="30" t="s">
        <v>621</v>
      </c>
      <c r="B656" s="25" t="s">
        <v>622</v>
      </c>
      <c r="C656" s="26" t="s">
        <v>1125</v>
      </c>
      <c r="D656" s="27" t="s">
        <v>1126</v>
      </c>
      <c r="E656" s="27" t="s">
        <v>1111</v>
      </c>
    </row>
    <row r="657" spans="1:5" x14ac:dyDescent="0.3">
      <c r="A657" s="30" t="s">
        <v>1522</v>
      </c>
      <c r="B657" s="25" t="s">
        <v>1163</v>
      </c>
      <c r="C657" s="26" t="s">
        <v>1125</v>
      </c>
      <c r="D657" s="27" t="s">
        <v>1126</v>
      </c>
      <c r="E657" s="27" t="s">
        <v>1111</v>
      </c>
    </row>
    <row r="658" spans="1:5" x14ac:dyDescent="0.3">
      <c r="A658" s="30" t="s">
        <v>1523</v>
      </c>
      <c r="B658" s="25" t="s">
        <v>1164</v>
      </c>
      <c r="C658" s="26" t="s">
        <v>1125</v>
      </c>
      <c r="D658" s="27" t="s">
        <v>1126</v>
      </c>
      <c r="E658" s="27" t="s">
        <v>1111</v>
      </c>
    </row>
    <row r="659" spans="1:5" x14ac:dyDescent="0.3">
      <c r="A659" s="30" t="s">
        <v>1524</v>
      </c>
      <c r="B659" s="25" t="s">
        <v>1165</v>
      </c>
      <c r="C659" s="26" t="s">
        <v>1125</v>
      </c>
      <c r="D659" s="27" t="s">
        <v>1126</v>
      </c>
      <c r="E659" s="27" t="s">
        <v>1111</v>
      </c>
    </row>
    <row r="660" spans="1:5" x14ac:dyDescent="0.3">
      <c r="A660" s="31" t="s">
        <v>92</v>
      </c>
      <c r="B660" s="22" t="s">
        <v>93</v>
      </c>
      <c r="C660" s="23"/>
      <c r="D660" s="34"/>
      <c r="E660" s="34"/>
    </row>
    <row r="661" spans="1:5" x14ac:dyDescent="0.3">
      <c r="A661" s="30" t="s">
        <v>337</v>
      </c>
      <c r="B661" s="25" t="s">
        <v>93</v>
      </c>
      <c r="C661" s="26" t="s">
        <v>1166</v>
      </c>
      <c r="D661" s="27" t="s">
        <v>1167</v>
      </c>
      <c r="E661" s="27" t="s">
        <v>1008</v>
      </c>
    </row>
    <row r="662" spans="1:5" x14ac:dyDescent="0.3">
      <c r="A662" s="30" t="s">
        <v>623</v>
      </c>
      <c r="B662" s="25" t="s">
        <v>624</v>
      </c>
      <c r="C662" s="26" t="s">
        <v>1166</v>
      </c>
      <c r="D662" s="27" t="s">
        <v>1167</v>
      </c>
      <c r="E662" s="27" t="s">
        <v>1008</v>
      </c>
    </row>
    <row r="663" spans="1:5" x14ac:dyDescent="0.3">
      <c r="A663" s="30" t="s">
        <v>1525</v>
      </c>
      <c r="B663" s="25" t="s">
        <v>1168</v>
      </c>
      <c r="C663" s="26" t="s">
        <v>1166</v>
      </c>
      <c r="D663" s="27" t="s">
        <v>1167</v>
      </c>
      <c r="E663" s="27" t="s">
        <v>1008</v>
      </c>
    </row>
    <row r="664" spans="1:5" x14ac:dyDescent="0.3">
      <c r="A664" s="30" t="s">
        <v>1526</v>
      </c>
      <c r="B664" s="25" t="s">
        <v>1169</v>
      </c>
      <c r="C664" s="26" t="s">
        <v>1166</v>
      </c>
      <c r="D664" s="27" t="s">
        <v>1167</v>
      </c>
      <c r="E664" s="27" t="s">
        <v>1008</v>
      </c>
    </row>
    <row r="665" spans="1:5" x14ac:dyDescent="0.3">
      <c r="A665" s="30" t="s">
        <v>1527</v>
      </c>
      <c r="B665" s="25" t="s">
        <v>1170</v>
      </c>
      <c r="C665" s="26" t="s">
        <v>1166</v>
      </c>
      <c r="D665" s="27" t="s">
        <v>1167</v>
      </c>
      <c r="E665" s="27" t="s">
        <v>1008</v>
      </c>
    </row>
    <row r="666" spans="1:5" x14ac:dyDescent="0.3">
      <c r="A666" s="30" t="s">
        <v>625</v>
      </c>
      <c r="B666" s="25" t="s">
        <v>626</v>
      </c>
      <c r="C666" s="26" t="s">
        <v>1166</v>
      </c>
      <c r="D666" s="27" t="s">
        <v>1167</v>
      </c>
      <c r="E666" s="27" t="s">
        <v>1008</v>
      </c>
    </row>
    <row r="667" spans="1:5" x14ac:dyDescent="0.3">
      <c r="A667" s="30" t="s">
        <v>1528</v>
      </c>
      <c r="B667" s="25" t="s">
        <v>1171</v>
      </c>
      <c r="C667" s="26" t="s">
        <v>1166</v>
      </c>
      <c r="D667" s="27" t="s">
        <v>1167</v>
      </c>
      <c r="E667" s="27" t="s">
        <v>1008</v>
      </c>
    </row>
    <row r="668" spans="1:5" x14ac:dyDescent="0.3">
      <c r="A668" s="30" t="s">
        <v>1529</v>
      </c>
      <c r="B668" s="25" t="s">
        <v>1172</v>
      </c>
      <c r="C668" s="26" t="s">
        <v>1166</v>
      </c>
      <c r="D668" s="27" t="s">
        <v>1167</v>
      </c>
      <c r="E668" s="27" t="s">
        <v>1008</v>
      </c>
    </row>
    <row r="669" spans="1:5" x14ac:dyDescent="0.3">
      <c r="A669" s="30" t="s">
        <v>1530</v>
      </c>
      <c r="B669" s="25" t="s">
        <v>1173</v>
      </c>
      <c r="C669" s="26" t="s">
        <v>1166</v>
      </c>
      <c r="D669" s="27" t="s">
        <v>1167</v>
      </c>
      <c r="E669" s="27" t="s">
        <v>1008</v>
      </c>
    </row>
    <row r="670" spans="1:5" x14ac:dyDescent="0.3">
      <c r="A670" s="30" t="s">
        <v>627</v>
      </c>
      <c r="B670" s="25" t="s">
        <v>628</v>
      </c>
      <c r="C670" s="26" t="s">
        <v>1166</v>
      </c>
      <c r="D670" s="27" t="s">
        <v>1167</v>
      </c>
      <c r="E670" s="27" t="s">
        <v>1008</v>
      </c>
    </row>
    <row r="671" spans="1:5" x14ac:dyDescent="0.3">
      <c r="A671" s="30" t="s">
        <v>1531</v>
      </c>
      <c r="B671" s="25" t="s">
        <v>628</v>
      </c>
      <c r="C671" s="26" t="s">
        <v>1166</v>
      </c>
      <c r="D671" s="27" t="s">
        <v>1167</v>
      </c>
      <c r="E671" s="27" t="s">
        <v>1008</v>
      </c>
    </row>
    <row r="672" spans="1:5" x14ac:dyDescent="0.3">
      <c r="A672" s="31" t="s">
        <v>98</v>
      </c>
      <c r="B672" s="22" t="s">
        <v>99</v>
      </c>
      <c r="C672" s="23"/>
      <c r="D672" s="34"/>
      <c r="E672" s="34"/>
    </row>
    <row r="673" spans="1:5" x14ac:dyDescent="0.3">
      <c r="A673" s="30" t="s">
        <v>340</v>
      </c>
      <c r="B673" s="25" t="s">
        <v>99</v>
      </c>
      <c r="C673" s="26" t="s">
        <v>1174</v>
      </c>
      <c r="D673" s="27" t="s">
        <v>1175</v>
      </c>
      <c r="E673" s="27" t="s">
        <v>1008</v>
      </c>
    </row>
    <row r="674" spans="1:5" x14ac:dyDescent="0.3">
      <c r="A674" s="30" t="s">
        <v>629</v>
      </c>
      <c r="B674" s="25" t="s">
        <v>630</v>
      </c>
      <c r="C674" s="26" t="s">
        <v>1174</v>
      </c>
      <c r="D674" s="27" t="s">
        <v>1175</v>
      </c>
      <c r="E674" s="27" t="s">
        <v>1008</v>
      </c>
    </row>
    <row r="675" spans="1:5" x14ac:dyDescent="0.3">
      <c r="A675" s="30" t="s">
        <v>1532</v>
      </c>
      <c r="B675" s="25" t="s">
        <v>630</v>
      </c>
      <c r="C675" s="26" t="s">
        <v>1174</v>
      </c>
      <c r="D675" s="27" t="s">
        <v>1175</v>
      </c>
      <c r="E675" s="27" t="s">
        <v>1008</v>
      </c>
    </row>
    <row r="676" spans="1:5" x14ac:dyDescent="0.3">
      <c r="A676" s="30" t="s">
        <v>631</v>
      </c>
      <c r="B676" s="25" t="s">
        <v>632</v>
      </c>
      <c r="C676" s="26" t="s">
        <v>1174</v>
      </c>
      <c r="D676" s="27" t="s">
        <v>1175</v>
      </c>
      <c r="E676" s="27" t="s">
        <v>1008</v>
      </c>
    </row>
    <row r="677" spans="1:5" x14ac:dyDescent="0.3">
      <c r="A677" s="30" t="s">
        <v>1533</v>
      </c>
      <c r="B677" s="25" t="s">
        <v>1176</v>
      </c>
      <c r="C677" s="26" t="s">
        <v>1174</v>
      </c>
      <c r="D677" s="27" t="s">
        <v>1175</v>
      </c>
      <c r="E677" s="27" t="s">
        <v>1008</v>
      </c>
    </row>
    <row r="678" spans="1:5" x14ac:dyDescent="0.3">
      <c r="A678" s="30" t="s">
        <v>1534</v>
      </c>
      <c r="B678" s="25" t="s">
        <v>1177</v>
      </c>
      <c r="C678" s="26" t="s">
        <v>1174</v>
      </c>
      <c r="D678" s="27" t="s">
        <v>1175</v>
      </c>
      <c r="E678" s="27" t="s">
        <v>1008</v>
      </c>
    </row>
    <row r="679" spans="1:5" x14ac:dyDescent="0.3">
      <c r="A679" s="30" t="s">
        <v>633</v>
      </c>
      <c r="B679" s="25" t="s">
        <v>634</v>
      </c>
      <c r="C679" s="26" t="s">
        <v>1174</v>
      </c>
      <c r="D679" s="27" t="s">
        <v>1175</v>
      </c>
      <c r="E679" s="27" t="s">
        <v>1008</v>
      </c>
    </row>
    <row r="680" spans="1:5" x14ac:dyDescent="0.3">
      <c r="A680" s="30" t="s">
        <v>1535</v>
      </c>
      <c r="B680" s="25" t="s">
        <v>634</v>
      </c>
      <c r="C680" s="26" t="s">
        <v>1174</v>
      </c>
      <c r="D680" s="27" t="s">
        <v>1175</v>
      </c>
      <c r="E680" s="27" t="s">
        <v>1008</v>
      </c>
    </row>
    <row r="681" spans="1:5" x14ac:dyDescent="0.3">
      <c r="A681" s="30" t="s">
        <v>635</v>
      </c>
      <c r="B681" s="25" t="s">
        <v>636</v>
      </c>
      <c r="C681" s="26" t="s">
        <v>1174</v>
      </c>
      <c r="D681" s="27" t="s">
        <v>1175</v>
      </c>
      <c r="E681" s="27" t="s">
        <v>1008</v>
      </c>
    </row>
    <row r="682" spans="1:5" x14ac:dyDescent="0.3">
      <c r="A682" s="30" t="s">
        <v>1536</v>
      </c>
      <c r="B682" s="25" t="s">
        <v>1178</v>
      </c>
      <c r="C682" s="26" t="s">
        <v>1174</v>
      </c>
      <c r="D682" s="27" t="s">
        <v>1175</v>
      </c>
      <c r="E682" s="27" t="s">
        <v>1008</v>
      </c>
    </row>
    <row r="683" spans="1:5" x14ac:dyDescent="0.3">
      <c r="A683" s="30" t="s">
        <v>1537</v>
      </c>
      <c r="B683" s="25" t="s">
        <v>1179</v>
      </c>
      <c r="C683" s="26" t="s">
        <v>1174</v>
      </c>
      <c r="D683" s="27" t="s">
        <v>1175</v>
      </c>
      <c r="E683" s="27" t="s">
        <v>1008</v>
      </c>
    </row>
    <row r="684" spans="1:5" x14ac:dyDescent="0.3">
      <c r="A684" s="30" t="s">
        <v>1538</v>
      </c>
      <c r="B684" s="25" t="s">
        <v>1180</v>
      </c>
      <c r="C684" s="26" t="s">
        <v>1174</v>
      </c>
      <c r="D684" s="27" t="s">
        <v>1175</v>
      </c>
      <c r="E684" s="27" t="s">
        <v>1008</v>
      </c>
    </row>
    <row r="685" spans="1:5" x14ac:dyDescent="0.3">
      <c r="A685" s="30" t="s">
        <v>637</v>
      </c>
      <c r="B685" s="25" t="s">
        <v>638</v>
      </c>
      <c r="C685" s="26" t="s">
        <v>1174</v>
      </c>
      <c r="D685" s="27" t="s">
        <v>1175</v>
      </c>
      <c r="E685" s="27" t="s">
        <v>1008</v>
      </c>
    </row>
    <row r="686" spans="1:5" x14ac:dyDescent="0.3">
      <c r="A686" s="30" t="s">
        <v>1539</v>
      </c>
      <c r="B686" s="25" t="s">
        <v>638</v>
      </c>
      <c r="C686" s="26" t="s">
        <v>1174</v>
      </c>
      <c r="D686" s="27" t="s">
        <v>1175</v>
      </c>
      <c r="E686" s="27" t="s">
        <v>1008</v>
      </c>
    </row>
    <row r="687" spans="1:5" x14ac:dyDescent="0.3">
      <c r="A687" s="31" t="s">
        <v>104</v>
      </c>
      <c r="B687" s="22" t="s">
        <v>105</v>
      </c>
      <c r="C687" s="23"/>
      <c r="D687" s="34"/>
      <c r="E687" s="34"/>
    </row>
    <row r="688" spans="1:5" x14ac:dyDescent="0.3">
      <c r="A688" s="30" t="s">
        <v>343</v>
      </c>
      <c r="B688" s="25" t="s">
        <v>344</v>
      </c>
      <c r="C688" s="26" t="s">
        <v>1150</v>
      </c>
      <c r="D688" s="27" t="s">
        <v>1151</v>
      </c>
      <c r="E688" s="27" t="s">
        <v>1008</v>
      </c>
    </row>
    <row r="689" spans="1:5" x14ac:dyDescent="0.3">
      <c r="A689" s="30" t="s">
        <v>639</v>
      </c>
      <c r="B689" s="25" t="s">
        <v>640</v>
      </c>
      <c r="C689" s="26" t="s">
        <v>1150</v>
      </c>
      <c r="D689" s="27" t="s">
        <v>1151</v>
      </c>
      <c r="E689" s="27" t="s">
        <v>1008</v>
      </c>
    </row>
    <row r="690" spans="1:5" x14ac:dyDescent="0.3">
      <c r="A690" s="30" t="s">
        <v>1540</v>
      </c>
      <c r="B690" s="25" t="s">
        <v>640</v>
      </c>
      <c r="C690" s="26" t="s">
        <v>1150</v>
      </c>
      <c r="D690" s="27" t="s">
        <v>1151</v>
      </c>
      <c r="E690" s="27" t="s">
        <v>1008</v>
      </c>
    </row>
    <row r="691" spans="1:5" x14ac:dyDescent="0.3">
      <c r="A691" s="30" t="s">
        <v>641</v>
      </c>
      <c r="B691" s="25" t="s">
        <v>642</v>
      </c>
      <c r="C691" s="26" t="s">
        <v>1150</v>
      </c>
      <c r="D691" s="27" t="s">
        <v>1151</v>
      </c>
      <c r="E691" s="27" t="s">
        <v>1008</v>
      </c>
    </row>
    <row r="692" spans="1:5" x14ac:dyDescent="0.3">
      <c r="A692" s="30" t="s">
        <v>1541</v>
      </c>
      <c r="B692" s="25" t="s">
        <v>642</v>
      </c>
      <c r="C692" s="26" t="s">
        <v>1150</v>
      </c>
      <c r="D692" s="27" t="s">
        <v>1151</v>
      </c>
      <c r="E692" s="27" t="s">
        <v>1008</v>
      </c>
    </row>
    <row r="693" spans="1:5" x14ac:dyDescent="0.3">
      <c r="A693" s="30" t="s">
        <v>643</v>
      </c>
      <c r="B693" s="25" t="s">
        <v>644</v>
      </c>
      <c r="C693" s="26" t="s">
        <v>1150</v>
      </c>
      <c r="D693" s="27" t="s">
        <v>1151</v>
      </c>
      <c r="E693" s="27" t="s">
        <v>1008</v>
      </c>
    </row>
    <row r="694" spans="1:5" x14ac:dyDescent="0.3">
      <c r="A694" s="30" t="s">
        <v>1542</v>
      </c>
      <c r="B694" s="25" t="s">
        <v>644</v>
      </c>
      <c r="C694" s="26" t="s">
        <v>1150</v>
      </c>
      <c r="D694" s="27" t="s">
        <v>1151</v>
      </c>
      <c r="E694" s="27" t="s">
        <v>1008</v>
      </c>
    </row>
    <row r="695" spans="1:5" x14ac:dyDescent="0.3">
      <c r="A695" s="30" t="s">
        <v>347</v>
      </c>
      <c r="B695" s="25" t="s">
        <v>348</v>
      </c>
      <c r="C695" s="26" t="s">
        <v>1150</v>
      </c>
      <c r="D695" s="27" t="s">
        <v>1151</v>
      </c>
      <c r="E695" s="27" t="s">
        <v>1008</v>
      </c>
    </row>
    <row r="696" spans="1:5" x14ac:dyDescent="0.3">
      <c r="A696" s="30" t="s">
        <v>645</v>
      </c>
      <c r="B696" s="25" t="s">
        <v>646</v>
      </c>
      <c r="C696" s="26" t="s">
        <v>1150</v>
      </c>
      <c r="D696" s="27" t="s">
        <v>1151</v>
      </c>
      <c r="E696" s="27" t="s">
        <v>1008</v>
      </c>
    </row>
    <row r="697" spans="1:5" x14ac:dyDescent="0.3">
      <c r="A697" s="30" t="s">
        <v>1543</v>
      </c>
      <c r="B697" s="25" t="s">
        <v>646</v>
      </c>
      <c r="C697" s="26" t="s">
        <v>1150</v>
      </c>
      <c r="D697" s="27" t="s">
        <v>1151</v>
      </c>
      <c r="E697" s="27" t="s">
        <v>1008</v>
      </c>
    </row>
    <row r="698" spans="1:5" x14ac:dyDescent="0.3">
      <c r="A698" s="30" t="s">
        <v>647</v>
      </c>
      <c r="B698" s="25" t="s">
        <v>648</v>
      </c>
      <c r="C698" s="26" t="s">
        <v>1150</v>
      </c>
      <c r="D698" s="27" t="s">
        <v>1151</v>
      </c>
      <c r="E698" s="27" t="s">
        <v>1008</v>
      </c>
    </row>
    <row r="699" spans="1:5" x14ac:dyDescent="0.3">
      <c r="A699" s="30" t="s">
        <v>1544</v>
      </c>
      <c r="B699" s="25" t="s">
        <v>648</v>
      </c>
      <c r="C699" s="26" t="s">
        <v>1150</v>
      </c>
      <c r="D699" s="27" t="s">
        <v>1151</v>
      </c>
      <c r="E699" s="27" t="s">
        <v>1008</v>
      </c>
    </row>
    <row r="700" spans="1:5" x14ac:dyDescent="0.3">
      <c r="A700" s="30" t="s">
        <v>649</v>
      </c>
      <c r="B700" s="25" t="s">
        <v>650</v>
      </c>
      <c r="C700" s="26" t="s">
        <v>1150</v>
      </c>
      <c r="D700" s="27" t="s">
        <v>1151</v>
      </c>
      <c r="E700" s="27" t="s">
        <v>1008</v>
      </c>
    </row>
    <row r="701" spans="1:5" x14ac:dyDescent="0.3">
      <c r="A701" s="30" t="s">
        <v>1545</v>
      </c>
      <c r="B701" s="25" t="s">
        <v>650</v>
      </c>
      <c r="C701" s="26" t="s">
        <v>1150</v>
      </c>
      <c r="D701" s="27" t="s">
        <v>1151</v>
      </c>
      <c r="E701" s="27" t="s">
        <v>1008</v>
      </c>
    </row>
    <row r="702" spans="1:5" x14ac:dyDescent="0.3">
      <c r="A702" s="30" t="s">
        <v>651</v>
      </c>
      <c r="B702" s="25" t="s">
        <v>652</v>
      </c>
      <c r="C702" s="26" t="s">
        <v>1150</v>
      </c>
      <c r="D702" s="27" t="s">
        <v>1151</v>
      </c>
      <c r="E702" s="27" t="s">
        <v>1008</v>
      </c>
    </row>
    <row r="703" spans="1:5" x14ac:dyDescent="0.3">
      <c r="A703" s="30" t="s">
        <v>1546</v>
      </c>
      <c r="B703" s="25" t="s">
        <v>652</v>
      </c>
      <c r="C703" s="26" t="s">
        <v>1150</v>
      </c>
      <c r="D703" s="27" t="s">
        <v>1151</v>
      </c>
      <c r="E703" s="27" t="s">
        <v>1008</v>
      </c>
    </row>
    <row r="704" spans="1:5" x14ac:dyDescent="0.3">
      <c r="A704" s="30" t="s">
        <v>351</v>
      </c>
      <c r="B704" s="25" t="s">
        <v>352</v>
      </c>
      <c r="C704" s="26" t="s">
        <v>1150</v>
      </c>
      <c r="D704" s="27" t="s">
        <v>1151</v>
      </c>
      <c r="E704" s="27" t="s">
        <v>1008</v>
      </c>
    </row>
    <row r="705" spans="1:5" x14ac:dyDescent="0.3">
      <c r="A705" s="30" t="s">
        <v>653</v>
      </c>
      <c r="B705" s="25" t="s">
        <v>654</v>
      </c>
      <c r="C705" s="26" t="s">
        <v>1150</v>
      </c>
      <c r="D705" s="27" t="s">
        <v>1151</v>
      </c>
      <c r="E705" s="27" t="s">
        <v>1008</v>
      </c>
    </row>
    <row r="706" spans="1:5" x14ac:dyDescent="0.3">
      <c r="A706" s="30" t="s">
        <v>1547</v>
      </c>
      <c r="B706" s="25" t="s">
        <v>654</v>
      </c>
      <c r="C706" s="26" t="s">
        <v>1150</v>
      </c>
      <c r="D706" s="27" t="s">
        <v>1151</v>
      </c>
      <c r="E706" s="27" t="s">
        <v>1008</v>
      </c>
    </row>
    <row r="707" spans="1:5" x14ac:dyDescent="0.3">
      <c r="A707" s="30" t="s">
        <v>655</v>
      </c>
      <c r="B707" s="25" t="s">
        <v>656</v>
      </c>
      <c r="C707" s="26" t="s">
        <v>1150</v>
      </c>
      <c r="D707" s="27" t="s">
        <v>1151</v>
      </c>
      <c r="E707" s="27" t="s">
        <v>1008</v>
      </c>
    </row>
    <row r="708" spans="1:5" x14ac:dyDescent="0.3">
      <c r="A708" s="30" t="s">
        <v>1548</v>
      </c>
      <c r="B708" s="25" t="s">
        <v>656</v>
      </c>
      <c r="C708" s="26" t="s">
        <v>1150</v>
      </c>
      <c r="D708" s="27" t="s">
        <v>1151</v>
      </c>
      <c r="E708" s="27" t="s">
        <v>1008</v>
      </c>
    </row>
    <row r="709" spans="1:5" x14ac:dyDescent="0.3">
      <c r="A709" s="31" t="s">
        <v>110</v>
      </c>
      <c r="B709" s="22" t="s">
        <v>111</v>
      </c>
      <c r="C709" s="23"/>
      <c r="D709" s="34"/>
      <c r="E709" s="34"/>
    </row>
    <row r="710" spans="1:5" x14ac:dyDescent="0.3">
      <c r="A710" s="30" t="s">
        <v>355</v>
      </c>
      <c r="B710" s="25" t="s">
        <v>356</v>
      </c>
      <c r="C710" s="26" t="s">
        <v>1112</v>
      </c>
      <c r="D710" s="27" t="s">
        <v>1113</v>
      </c>
      <c r="E710" s="27" t="s">
        <v>1008</v>
      </c>
    </row>
    <row r="711" spans="1:5" x14ac:dyDescent="0.3">
      <c r="A711" s="30" t="s">
        <v>657</v>
      </c>
      <c r="B711" s="25" t="s">
        <v>356</v>
      </c>
      <c r="C711" s="26" t="s">
        <v>1112</v>
      </c>
      <c r="D711" s="27" t="s">
        <v>1113</v>
      </c>
      <c r="E711" s="27" t="s">
        <v>1008</v>
      </c>
    </row>
    <row r="712" spans="1:5" x14ac:dyDescent="0.3">
      <c r="A712" s="30" t="s">
        <v>1549</v>
      </c>
      <c r="B712" s="25" t="s">
        <v>356</v>
      </c>
      <c r="C712" s="26" t="s">
        <v>1112</v>
      </c>
      <c r="D712" s="27" t="s">
        <v>1113</v>
      </c>
      <c r="E712" s="27" t="s">
        <v>1008</v>
      </c>
    </row>
    <row r="713" spans="1:5" x14ac:dyDescent="0.3">
      <c r="A713" s="30" t="s">
        <v>359</v>
      </c>
      <c r="B713" s="25" t="s">
        <v>360</v>
      </c>
      <c r="C713" s="26" t="s">
        <v>1112</v>
      </c>
      <c r="D713" s="27" t="s">
        <v>1113</v>
      </c>
      <c r="E713" s="27" t="s">
        <v>1008</v>
      </c>
    </row>
    <row r="714" spans="1:5" x14ac:dyDescent="0.3">
      <c r="A714" s="30" t="s">
        <v>658</v>
      </c>
      <c r="B714" s="25" t="s">
        <v>360</v>
      </c>
      <c r="C714" s="26" t="s">
        <v>1112</v>
      </c>
      <c r="D714" s="27" t="s">
        <v>1113</v>
      </c>
      <c r="E714" s="27" t="s">
        <v>1008</v>
      </c>
    </row>
    <row r="715" spans="1:5" x14ac:dyDescent="0.3">
      <c r="A715" s="30" t="s">
        <v>1550</v>
      </c>
      <c r="B715" s="25" t="s">
        <v>1181</v>
      </c>
      <c r="C715" s="26" t="s">
        <v>1112</v>
      </c>
      <c r="D715" s="27" t="s">
        <v>1113</v>
      </c>
      <c r="E715" s="27" t="s">
        <v>1008</v>
      </c>
    </row>
    <row r="716" spans="1:5" x14ac:dyDescent="0.3">
      <c r="A716" s="30" t="s">
        <v>1551</v>
      </c>
      <c r="B716" s="25" t="s">
        <v>1182</v>
      </c>
      <c r="C716" s="26" t="s">
        <v>1112</v>
      </c>
      <c r="D716" s="27" t="s">
        <v>1113</v>
      </c>
      <c r="E716" s="27" t="s">
        <v>1008</v>
      </c>
    </row>
    <row r="717" spans="1:5" x14ac:dyDescent="0.3">
      <c r="A717" s="30" t="s">
        <v>1552</v>
      </c>
      <c r="B717" s="25" t="s">
        <v>1183</v>
      </c>
      <c r="C717" s="26" t="s">
        <v>1112</v>
      </c>
      <c r="D717" s="27" t="s">
        <v>1113</v>
      </c>
      <c r="E717" s="27" t="s">
        <v>1008</v>
      </c>
    </row>
    <row r="718" spans="1:5" x14ac:dyDescent="0.3">
      <c r="A718" s="30" t="s">
        <v>363</v>
      </c>
      <c r="B718" s="25" t="s">
        <v>364</v>
      </c>
      <c r="C718" s="26" t="s">
        <v>1112</v>
      </c>
      <c r="D718" s="27" t="s">
        <v>1113</v>
      </c>
      <c r="E718" s="27" t="s">
        <v>1008</v>
      </c>
    </row>
    <row r="719" spans="1:5" x14ac:dyDescent="0.3">
      <c r="A719" s="30" t="s">
        <v>659</v>
      </c>
      <c r="B719" s="25" t="s">
        <v>364</v>
      </c>
      <c r="C719" s="26" t="s">
        <v>1112</v>
      </c>
      <c r="D719" s="27" t="s">
        <v>1113</v>
      </c>
      <c r="E719" s="27" t="s">
        <v>1008</v>
      </c>
    </row>
    <row r="720" spans="1:5" x14ac:dyDescent="0.3">
      <c r="A720" s="30" t="s">
        <v>1553</v>
      </c>
      <c r="B720" s="25" t="s">
        <v>364</v>
      </c>
      <c r="C720" s="26" t="s">
        <v>1112</v>
      </c>
      <c r="D720" s="27" t="s">
        <v>1113</v>
      </c>
      <c r="E720" s="27" t="s">
        <v>1008</v>
      </c>
    </row>
    <row r="721" spans="1:5" x14ac:dyDescent="0.3">
      <c r="A721" s="30" t="s">
        <v>367</v>
      </c>
      <c r="B721" s="25" t="s">
        <v>368</v>
      </c>
      <c r="C721" s="26" t="s">
        <v>1112</v>
      </c>
      <c r="D721" s="27" t="s">
        <v>1113</v>
      </c>
      <c r="E721" s="27" t="s">
        <v>1008</v>
      </c>
    </row>
    <row r="722" spans="1:5" x14ac:dyDescent="0.3">
      <c r="A722" s="30" t="s">
        <v>660</v>
      </c>
      <c r="B722" s="25" t="s">
        <v>661</v>
      </c>
      <c r="C722" s="26" t="s">
        <v>1112</v>
      </c>
      <c r="D722" s="27" t="s">
        <v>1113</v>
      </c>
      <c r="E722" s="27" t="s">
        <v>1008</v>
      </c>
    </row>
    <row r="723" spans="1:5" x14ac:dyDescent="0.3">
      <c r="A723" s="30" t="s">
        <v>1554</v>
      </c>
      <c r="B723" s="25" t="s">
        <v>1184</v>
      </c>
      <c r="C723" s="26" t="s">
        <v>1112</v>
      </c>
      <c r="D723" s="27" t="s">
        <v>1113</v>
      </c>
      <c r="E723" s="27" t="s">
        <v>1008</v>
      </c>
    </row>
    <row r="724" spans="1:5" x14ac:dyDescent="0.3">
      <c r="A724" s="30" t="s">
        <v>1555</v>
      </c>
      <c r="B724" s="25" t="s">
        <v>1185</v>
      </c>
      <c r="C724" s="26" t="s">
        <v>1112</v>
      </c>
      <c r="D724" s="27" t="s">
        <v>1113</v>
      </c>
      <c r="E724" s="27" t="s">
        <v>1008</v>
      </c>
    </row>
    <row r="725" spans="1:5" x14ac:dyDescent="0.3">
      <c r="A725" s="30" t="s">
        <v>1556</v>
      </c>
      <c r="B725" s="25" t="s">
        <v>1186</v>
      </c>
      <c r="C725" s="26" t="s">
        <v>1112</v>
      </c>
      <c r="D725" s="27" t="s">
        <v>1113</v>
      </c>
      <c r="E725" s="27" t="s">
        <v>1008</v>
      </c>
    </row>
    <row r="726" spans="1:5" x14ac:dyDescent="0.3">
      <c r="A726" s="30" t="s">
        <v>662</v>
      </c>
      <c r="B726" s="25" t="s">
        <v>663</v>
      </c>
      <c r="C726" s="26" t="s">
        <v>1112</v>
      </c>
      <c r="D726" s="27" t="s">
        <v>1113</v>
      </c>
      <c r="E726" s="27" t="s">
        <v>1008</v>
      </c>
    </row>
    <row r="727" spans="1:5" x14ac:dyDescent="0.3">
      <c r="A727" s="30" t="s">
        <v>1557</v>
      </c>
      <c r="B727" s="25" t="s">
        <v>1187</v>
      </c>
      <c r="C727" s="26" t="s">
        <v>1112</v>
      </c>
      <c r="D727" s="27" t="s">
        <v>1113</v>
      </c>
      <c r="E727" s="27" t="s">
        <v>1008</v>
      </c>
    </row>
    <row r="728" spans="1:5" x14ac:dyDescent="0.3">
      <c r="A728" s="30" t="s">
        <v>1558</v>
      </c>
      <c r="B728" s="25" t="s">
        <v>1188</v>
      </c>
      <c r="C728" s="26" t="s">
        <v>1112</v>
      </c>
      <c r="D728" s="27" t="s">
        <v>1113</v>
      </c>
      <c r="E728" s="27" t="s">
        <v>1008</v>
      </c>
    </row>
    <row r="729" spans="1:5" x14ac:dyDescent="0.3">
      <c r="A729" s="31" t="s">
        <v>116</v>
      </c>
      <c r="B729" s="22" t="s">
        <v>117</v>
      </c>
      <c r="C729" s="23"/>
      <c r="D729" s="34"/>
      <c r="E729" s="34"/>
    </row>
    <row r="730" spans="1:5" x14ac:dyDescent="0.3">
      <c r="A730" s="30" t="s">
        <v>371</v>
      </c>
      <c r="B730" s="25" t="s">
        <v>372</v>
      </c>
      <c r="C730" s="26" t="s">
        <v>1189</v>
      </c>
      <c r="D730" s="27" t="s">
        <v>1190</v>
      </c>
      <c r="E730" s="27" t="s">
        <v>1008</v>
      </c>
    </row>
    <row r="731" spans="1:5" x14ac:dyDescent="0.3">
      <c r="A731" s="30" t="s">
        <v>664</v>
      </c>
      <c r="B731" s="25" t="s">
        <v>665</v>
      </c>
      <c r="C731" s="26" t="s">
        <v>1189</v>
      </c>
      <c r="D731" s="27" t="s">
        <v>1190</v>
      </c>
      <c r="E731" s="27" t="s">
        <v>1008</v>
      </c>
    </row>
    <row r="732" spans="1:5" x14ac:dyDescent="0.3">
      <c r="A732" s="30" t="s">
        <v>1559</v>
      </c>
      <c r="B732" s="25" t="s">
        <v>1191</v>
      </c>
      <c r="C732" s="26" t="s">
        <v>1189</v>
      </c>
      <c r="D732" s="27" t="s">
        <v>1190</v>
      </c>
      <c r="E732" s="27" t="s">
        <v>1008</v>
      </c>
    </row>
    <row r="733" spans="1:5" x14ac:dyDescent="0.3">
      <c r="A733" s="30" t="s">
        <v>1560</v>
      </c>
      <c r="B733" s="25" t="s">
        <v>1192</v>
      </c>
      <c r="C733" s="26" t="s">
        <v>1189</v>
      </c>
      <c r="D733" s="27" t="s">
        <v>1190</v>
      </c>
      <c r="E733" s="27" t="s">
        <v>1008</v>
      </c>
    </row>
    <row r="734" spans="1:5" x14ac:dyDescent="0.3">
      <c r="A734" s="30" t="s">
        <v>666</v>
      </c>
      <c r="B734" s="25" t="s">
        <v>667</v>
      </c>
      <c r="C734" s="26" t="s">
        <v>1189</v>
      </c>
      <c r="D734" s="27" t="s">
        <v>1190</v>
      </c>
      <c r="E734" s="27" t="s">
        <v>1008</v>
      </c>
    </row>
    <row r="735" spans="1:5" x14ac:dyDescent="0.3">
      <c r="A735" s="30" t="s">
        <v>1561</v>
      </c>
      <c r="B735" s="25" t="s">
        <v>667</v>
      </c>
      <c r="C735" s="26" t="s">
        <v>1189</v>
      </c>
      <c r="D735" s="27" t="s">
        <v>1190</v>
      </c>
      <c r="E735" s="27" t="s">
        <v>1008</v>
      </c>
    </row>
    <row r="736" spans="1:5" x14ac:dyDescent="0.3">
      <c r="A736" s="30" t="s">
        <v>668</v>
      </c>
      <c r="B736" s="25" t="s">
        <v>669</v>
      </c>
      <c r="C736" s="26" t="s">
        <v>1189</v>
      </c>
      <c r="D736" s="27" t="s">
        <v>1190</v>
      </c>
      <c r="E736" s="27" t="s">
        <v>1008</v>
      </c>
    </row>
    <row r="737" spans="1:5" x14ac:dyDescent="0.3">
      <c r="A737" s="30" t="s">
        <v>1562</v>
      </c>
      <c r="B737" s="25" t="s">
        <v>1193</v>
      </c>
      <c r="C737" s="26" t="s">
        <v>1189</v>
      </c>
      <c r="D737" s="27" t="s">
        <v>1190</v>
      </c>
      <c r="E737" s="27" t="s">
        <v>1008</v>
      </c>
    </row>
    <row r="738" spans="1:5" x14ac:dyDescent="0.3">
      <c r="A738" s="30" t="s">
        <v>1563</v>
      </c>
      <c r="B738" s="25" t="s">
        <v>1194</v>
      </c>
      <c r="C738" s="26" t="s">
        <v>1189</v>
      </c>
      <c r="D738" s="27" t="s">
        <v>1190</v>
      </c>
      <c r="E738" s="27" t="s">
        <v>1008</v>
      </c>
    </row>
    <row r="739" spans="1:5" x14ac:dyDescent="0.3">
      <c r="A739" s="30" t="s">
        <v>1564</v>
      </c>
      <c r="B739" s="25" t="s">
        <v>1195</v>
      </c>
      <c r="C739" s="26" t="s">
        <v>1189</v>
      </c>
      <c r="D739" s="27" t="s">
        <v>1190</v>
      </c>
      <c r="E739" s="27" t="s">
        <v>1008</v>
      </c>
    </row>
    <row r="740" spans="1:5" x14ac:dyDescent="0.3">
      <c r="A740" s="30" t="s">
        <v>375</v>
      </c>
      <c r="B740" s="25" t="s">
        <v>376</v>
      </c>
      <c r="C740" s="26" t="s">
        <v>990</v>
      </c>
      <c r="D740" s="27" t="s">
        <v>691</v>
      </c>
      <c r="E740" s="27" t="s">
        <v>989</v>
      </c>
    </row>
    <row r="741" spans="1:5" x14ac:dyDescent="0.3">
      <c r="A741" s="30" t="s">
        <v>670</v>
      </c>
      <c r="B741" s="25" t="s">
        <v>671</v>
      </c>
      <c r="C741" s="26" t="s">
        <v>990</v>
      </c>
      <c r="D741" s="27" t="s">
        <v>691</v>
      </c>
      <c r="E741" s="27" t="s">
        <v>989</v>
      </c>
    </row>
    <row r="742" spans="1:5" x14ac:dyDescent="0.3">
      <c r="A742" s="30" t="s">
        <v>1565</v>
      </c>
      <c r="B742" s="25" t="s">
        <v>1196</v>
      </c>
      <c r="C742" s="26" t="s">
        <v>990</v>
      </c>
      <c r="D742" s="27" t="s">
        <v>691</v>
      </c>
      <c r="E742" s="27" t="s">
        <v>989</v>
      </c>
    </row>
    <row r="743" spans="1:5" x14ac:dyDescent="0.3">
      <c r="A743" s="30" t="s">
        <v>1566</v>
      </c>
      <c r="B743" s="25" t="s">
        <v>1197</v>
      </c>
      <c r="C743" s="26" t="s">
        <v>990</v>
      </c>
      <c r="D743" s="27" t="s">
        <v>691</v>
      </c>
      <c r="E743" s="27" t="s">
        <v>989</v>
      </c>
    </row>
    <row r="744" spans="1:5" x14ac:dyDescent="0.3">
      <c r="A744" s="30" t="s">
        <v>672</v>
      </c>
      <c r="B744" s="25" t="s">
        <v>673</v>
      </c>
      <c r="C744" s="26" t="s">
        <v>990</v>
      </c>
      <c r="D744" s="27" t="s">
        <v>691</v>
      </c>
      <c r="E744" s="27" t="s">
        <v>989</v>
      </c>
    </row>
    <row r="745" spans="1:5" x14ac:dyDescent="0.3">
      <c r="A745" s="30" t="s">
        <v>1567</v>
      </c>
      <c r="B745" s="25" t="s">
        <v>1198</v>
      </c>
      <c r="C745" s="26" t="s">
        <v>990</v>
      </c>
      <c r="D745" s="27" t="s">
        <v>691</v>
      </c>
      <c r="E745" s="27" t="s">
        <v>989</v>
      </c>
    </row>
    <row r="746" spans="1:5" x14ac:dyDescent="0.3">
      <c r="A746" s="30" t="s">
        <v>1568</v>
      </c>
      <c r="B746" s="25" t="s">
        <v>1199</v>
      </c>
      <c r="C746" s="26" t="s">
        <v>990</v>
      </c>
      <c r="D746" s="27" t="s">
        <v>691</v>
      </c>
      <c r="E746" s="27" t="s">
        <v>989</v>
      </c>
    </row>
    <row r="747" spans="1:5" x14ac:dyDescent="0.3">
      <c r="A747" s="30" t="s">
        <v>1569</v>
      </c>
      <c r="B747" s="25" t="s">
        <v>1200</v>
      </c>
      <c r="C747" s="26" t="s">
        <v>990</v>
      </c>
      <c r="D747" s="27" t="s">
        <v>691</v>
      </c>
      <c r="E747" s="27" t="s">
        <v>989</v>
      </c>
    </row>
    <row r="748" spans="1:5" x14ac:dyDescent="0.3">
      <c r="A748" s="30" t="s">
        <v>1570</v>
      </c>
      <c r="B748" s="25" t="s">
        <v>1201</v>
      </c>
      <c r="C748" s="26" t="s">
        <v>990</v>
      </c>
      <c r="D748" s="27" t="s">
        <v>691</v>
      </c>
      <c r="E748" s="27" t="s">
        <v>989</v>
      </c>
    </row>
    <row r="749" spans="1:5" x14ac:dyDescent="0.3">
      <c r="A749" s="30" t="s">
        <v>1571</v>
      </c>
      <c r="B749" s="25" t="s">
        <v>1202</v>
      </c>
      <c r="C749" s="26" t="s">
        <v>990</v>
      </c>
      <c r="D749" s="27" t="s">
        <v>691</v>
      </c>
      <c r="E749" s="27" t="s">
        <v>989</v>
      </c>
    </row>
    <row r="750" spans="1:5" x14ac:dyDescent="0.3">
      <c r="A750" s="30" t="s">
        <v>379</v>
      </c>
      <c r="B750" s="25" t="s">
        <v>380</v>
      </c>
      <c r="C750" s="26" t="s">
        <v>1203</v>
      </c>
      <c r="D750" s="27" t="s">
        <v>1204</v>
      </c>
      <c r="E750" s="27" t="s">
        <v>1008</v>
      </c>
    </row>
    <row r="751" spans="1:5" x14ac:dyDescent="0.3">
      <c r="A751" s="30" t="s">
        <v>674</v>
      </c>
      <c r="B751" s="25" t="s">
        <v>380</v>
      </c>
      <c r="C751" s="26" t="s">
        <v>1203</v>
      </c>
      <c r="D751" s="27" t="s">
        <v>1204</v>
      </c>
      <c r="E751" s="27" t="s">
        <v>1008</v>
      </c>
    </row>
    <row r="752" spans="1:5" x14ac:dyDescent="0.3">
      <c r="A752" s="30" t="s">
        <v>1572</v>
      </c>
      <c r="B752" s="25" t="s">
        <v>1205</v>
      </c>
      <c r="C752" s="26" t="s">
        <v>1203</v>
      </c>
      <c r="D752" s="27" t="s">
        <v>1204</v>
      </c>
      <c r="E752" s="27" t="s">
        <v>1008</v>
      </c>
    </row>
    <row r="753" spans="1:5" x14ac:dyDescent="0.3">
      <c r="A753" s="30" t="s">
        <v>1573</v>
      </c>
      <c r="B753" s="25" t="s">
        <v>1206</v>
      </c>
      <c r="C753" s="26" t="s">
        <v>1203</v>
      </c>
      <c r="D753" s="27" t="s">
        <v>1204</v>
      </c>
      <c r="E753" s="27" t="s">
        <v>1008</v>
      </c>
    </row>
    <row r="754" spans="1:5" x14ac:dyDescent="0.3">
      <c r="A754" s="30" t="s">
        <v>1574</v>
      </c>
      <c r="B754" s="25" t="s">
        <v>1207</v>
      </c>
      <c r="C754" s="26" t="s">
        <v>1203</v>
      </c>
      <c r="D754" s="27" t="s">
        <v>1204</v>
      </c>
      <c r="E754" s="27" t="s">
        <v>1008</v>
      </c>
    </row>
    <row r="755" spans="1:5" x14ac:dyDescent="0.3">
      <c r="A755" s="30" t="s">
        <v>1575</v>
      </c>
      <c r="B755" s="25" t="s">
        <v>1208</v>
      </c>
      <c r="C755" s="26" t="s">
        <v>1203</v>
      </c>
      <c r="D755" s="27" t="s">
        <v>1204</v>
      </c>
      <c r="E755" s="27" t="s">
        <v>1008</v>
      </c>
    </row>
    <row r="756" spans="1:5" x14ac:dyDescent="0.3">
      <c r="A756" s="31" t="s">
        <v>122</v>
      </c>
      <c r="B756" s="22" t="s">
        <v>123</v>
      </c>
      <c r="C756" s="23"/>
      <c r="D756" s="34"/>
      <c r="E756" s="34"/>
    </row>
    <row r="757" spans="1:5" x14ac:dyDescent="0.3">
      <c r="A757" s="30" t="s">
        <v>383</v>
      </c>
      <c r="B757" s="25" t="s">
        <v>384</v>
      </c>
      <c r="C757" s="26" t="s">
        <v>1007</v>
      </c>
      <c r="D757" s="27" t="s">
        <v>691</v>
      </c>
      <c r="E757" s="27" t="s">
        <v>1008</v>
      </c>
    </row>
    <row r="758" spans="1:5" x14ac:dyDescent="0.3">
      <c r="A758" s="30" t="s">
        <v>675</v>
      </c>
      <c r="B758" s="25" t="s">
        <v>384</v>
      </c>
      <c r="C758" s="26" t="s">
        <v>1007</v>
      </c>
      <c r="D758" s="27" t="s">
        <v>691</v>
      </c>
      <c r="E758" s="27" t="s">
        <v>1008</v>
      </c>
    </row>
    <row r="759" spans="1:5" x14ac:dyDescent="0.3">
      <c r="A759" s="30" t="s">
        <v>1576</v>
      </c>
      <c r="B759" s="25" t="s">
        <v>384</v>
      </c>
      <c r="C759" s="26" t="s">
        <v>1007</v>
      </c>
      <c r="D759" s="27" t="s">
        <v>691</v>
      </c>
      <c r="E759" s="27" t="s">
        <v>1008</v>
      </c>
    </row>
    <row r="760" spans="1:5" x14ac:dyDescent="0.3">
      <c r="A760" s="30" t="s">
        <v>386</v>
      </c>
      <c r="B760" s="25" t="s">
        <v>387</v>
      </c>
      <c r="C760" s="26" t="s">
        <v>1007</v>
      </c>
      <c r="D760" s="27" t="s">
        <v>691</v>
      </c>
      <c r="E760" s="27" t="s">
        <v>1008</v>
      </c>
    </row>
    <row r="761" spans="1:5" x14ac:dyDescent="0.3">
      <c r="A761" s="30" t="s">
        <v>676</v>
      </c>
      <c r="B761" s="25" t="s">
        <v>677</v>
      </c>
      <c r="C761" s="26" t="s">
        <v>1007</v>
      </c>
      <c r="D761" s="27" t="s">
        <v>691</v>
      </c>
      <c r="E761" s="27" t="s">
        <v>1008</v>
      </c>
    </row>
    <row r="762" spans="1:5" x14ac:dyDescent="0.3">
      <c r="A762" s="30" t="s">
        <v>1577</v>
      </c>
      <c r="B762" s="25" t="s">
        <v>677</v>
      </c>
      <c r="C762" s="26" t="s">
        <v>1007</v>
      </c>
      <c r="D762" s="27" t="s">
        <v>691</v>
      </c>
      <c r="E762" s="27" t="s">
        <v>1008</v>
      </c>
    </row>
    <row r="763" spans="1:5" x14ac:dyDescent="0.3">
      <c r="A763" s="30" t="s">
        <v>678</v>
      </c>
      <c r="B763" s="25" t="s">
        <v>679</v>
      </c>
      <c r="C763" s="26" t="s">
        <v>1007</v>
      </c>
      <c r="D763" s="27" t="s">
        <v>691</v>
      </c>
      <c r="E763" s="27" t="s">
        <v>1008</v>
      </c>
    </row>
    <row r="764" spans="1:5" x14ac:dyDescent="0.3">
      <c r="A764" s="30" t="s">
        <v>1578</v>
      </c>
      <c r="B764" s="25" t="s">
        <v>679</v>
      </c>
      <c r="C764" s="26" t="s">
        <v>1007</v>
      </c>
      <c r="D764" s="27" t="s">
        <v>691</v>
      </c>
      <c r="E764" s="27" t="s">
        <v>1008</v>
      </c>
    </row>
    <row r="765" spans="1:5" x14ac:dyDescent="0.3">
      <c r="A765" s="30" t="s">
        <v>128</v>
      </c>
      <c r="B765" s="25" t="s">
        <v>129</v>
      </c>
      <c r="C765" s="26" t="s">
        <v>1007</v>
      </c>
      <c r="D765" s="27" t="s">
        <v>691</v>
      </c>
      <c r="E765" s="27" t="s">
        <v>1008</v>
      </c>
    </row>
    <row r="766" spans="1:5" x14ac:dyDescent="0.3">
      <c r="A766" s="30" t="s">
        <v>390</v>
      </c>
      <c r="B766" s="25" t="s">
        <v>129</v>
      </c>
      <c r="C766" s="26" t="s">
        <v>1209</v>
      </c>
      <c r="D766" s="27" t="s">
        <v>1210</v>
      </c>
      <c r="E766" s="27" t="s">
        <v>1008</v>
      </c>
    </row>
    <row r="767" spans="1:5" x14ac:dyDescent="0.3">
      <c r="A767" s="30" t="s">
        <v>680</v>
      </c>
      <c r="B767" s="25" t="s">
        <v>129</v>
      </c>
      <c r="C767" s="26" t="s">
        <v>1209</v>
      </c>
      <c r="D767" s="27" t="s">
        <v>1210</v>
      </c>
      <c r="E767" s="27" t="s">
        <v>1008</v>
      </c>
    </row>
    <row r="768" spans="1:5" x14ac:dyDescent="0.3">
      <c r="A768" s="30" t="s">
        <v>1579</v>
      </c>
      <c r="B768" s="25" t="s">
        <v>129</v>
      </c>
      <c r="C768" s="26" t="s">
        <v>1209</v>
      </c>
      <c r="D768" s="27" t="s">
        <v>1210</v>
      </c>
      <c r="E768" s="27" t="s">
        <v>1008</v>
      </c>
    </row>
    <row r="769" spans="1:1" x14ac:dyDescent="0.3">
      <c r="A769" s="35"/>
    </row>
    <row r="770" spans="1:1" x14ac:dyDescent="0.3">
      <c r="A770" s="35"/>
    </row>
    <row r="771" spans="1:1" x14ac:dyDescent="0.3">
      <c r="A771" s="35"/>
    </row>
    <row r="772" spans="1:1" x14ac:dyDescent="0.3">
      <c r="A772" s="35"/>
    </row>
    <row r="773" spans="1:1" x14ac:dyDescent="0.3"/>
  </sheetData>
  <autoFilter ref="A2:E768" xr:uid="{26652247-1A38-4D9D-AFC5-40770DECFFF7}"/>
  <mergeCells count="2">
    <mergeCell ref="A1:B1"/>
    <mergeCell ref="C1:E1"/>
  </mergeCells>
  <conditionalFormatting sqref="D4:E57 D59:E87 D89:E320 D322:E328 D330:E370 D372:E437 D439:E474 D476:E490 D492:E533 D535:E565 D567:E571 D573:E607 D609:E659 D661:E671 D673:E686 D688:E708 D710:E728 D730:E755 D757:E768">
    <cfRule type="expression" dxfId="1" priority="1">
      <formula>ISNA(D4)</formula>
    </cfRule>
    <cfRule type="cellIs" dxfId="0" priority="2" operator="equal">
      <formula>$K$1</formula>
    </cfRule>
    <cfRule type="cellIs" priority="3" operator="equal">
      <formula>#N/A</formula>
    </cfRule>
  </conditionalFormatting>
  <pageMargins left="0.7" right="0.7" top="0.75" bottom="0.75" header="0.3" footer="0.3"/>
  <pageSetup orientation="portrait" r:id="rId1"/>
  <headerFooter>
    <oddHeader>&amp;L&amp;"Calibri"&amp;10&amp;K0000FFTRADING PARTNER&amp;1#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B55BBBAA1047BDF14E98B809B8B2" ma:contentTypeVersion="13" ma:contentTypeDescription="Create a new document." ma:contentTypeScope="" ma:versionID="41b428a71ef462aaab13c30caf929f35">
  <xsd:schema xmlns:xsd="http://www.w3.org/2001/XMLSchema" xmlns:xs="http://www.w3.org/2001/XMLSchema" xmlns:p="http://schemas.microsoft.com/office/2006/metadata/properties" xmlns:ns2="47181bf4-e432-4f11-8efc-74cd679398a7" xmlns:ns3="815ac2db-f605-4605-9896-feb27207a731" targetNamespace="http://schemas.microsoft.com/office/2006/metadata/properties" ma:root="true" ma:fieldsID="5d2f7299b9c0f45b28dd04132704fd30" ns2:_="" ns3:_="">
    <xsd:import namespace="47181bf4-e432-4f11-8efc-74cd679398a7"/>
    <xsd:import namespace="815ac2db-f605-4605-9896-feb27207a7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81bf4-e432-4f11-8efc-74cd67939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a9fc2c3-4a2f-4256-a3da-550542b711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ac2db-f605-4605-9896-feb27207a7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a0c83fb-d696-4c60-9068-04dcff32288f}" ma:internalName="TaxCatchAll" ma:showField="CatchAllData" ma:web="815ac2db-f605-4605-9896-feb27207a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181bf4-e432-4f11-8efc-74cd679398a7">
      <Terms xmlns="http://schemas.microsoft.com/office/infopath/2007/PartnerControls"/>
    </lcf76f155ced4ddcb4097134ff3c332f>
    <TaxCatchAll xmlns="815ac2db-f605-4605-9896-feb27207a731" xsi:nil="true"/>
  </documentManagement>
</p:properties>
</file>

<file path=customXml/itemProps1.xml><?xml version="1.0" encoding="utf-8"?>
<ds:datastoreItem xmlns:ds="http://schemas.openxmlformats.org/officeDocument/2006/customXml" ds:itemID="{1A02732B-3ED8-4F34-B4BA-BB11BA8CF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81bf4-e432-4f11-8efc-74cd679398a7"/>
    <ds:schemaRef ds:uri="815ac2db-f605-4605-9896-feb27207a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C2605-8BF0-4FE1-9155-37D65E9F67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B46E61-DC7A-4EEF-B696-D993E04B8C5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47181bf4-e432-4f11-8efc-74cd679398a7"/>
    <ds:schemaRef ds:uri="http://schemas.openxmlformats.org/package/2006/metadata/core-properties"/>
    <ds:schemaRef ds:uri="815ac2db-f605-4605-9896-feb27207a731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Sectoral Screening</vt:lpstr>
      <vt:lpstr>Lookups</vt:lpstr>
      <vt:lpstr>Sectors</vt:lpstr>
      <vt:lpstr>ISIC-EXIOBASE Mapping</vt:lpstr>
      <vt:lpstr>ISIC</vt:lpstr>
      <vt:lpstr>ISIC_Code</vt:lpstr>
      <vt:lpstr>ISIC_Exiobase_Code</vt:lpstr>
      <vt:lpstr>ISIC_Exiobase_Sector</vt:lpstr>
      <vt:lpstr>ISIC_Sector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customersuccess@esgand.eco</dc:creator>
  <cp:keywords/>
  <dc:description/>
  <cp:lastModifiedBy>Kareem El Hossainy</cp:lastModifiedBy>
  <cp:revision/>
  <dcterms:created xsi:type="dcterms:W3CDTF">2015-06-05T18:17:20Z</dcterms:created>
  <dcterms:modified xsi:type="dcterms:W3CDTF">2026-07-26T14:09:42Z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0x010100F609B55BBBAA1047BDF14E98B809B8B2</vt:lpwstr>
  </property>
  <property fmtid="{D5CDD505-2E9C-101B-9397-08002B2CF9AE}" pid="3" name="MediaServiceImageTags">
    <vt:lpwstr/>
  </property>
</Properties>
</file>